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4"/>
  </bookViews>
  <sheets>
    <sheet name="бухгалтерский  баланс  2009г." sheetId="1" r:id="rId1"/>
    <sheet name="отчет о прибылях и убытк 2009г." sheetId="2" r:id="rId2"/>
    <sheet name="отчет об измен капитала 2009 г." sheetId="3" r:id="rId3"/>
    <sheet name="отчет о движении денежных сред" sheetId="4" r:id="rId4"/>
    <sheet name="приложение к бух.балансу ф № 5" sheetId="5" r:id="rId5"/>
    <sheet name="чистые  активы" sheetId="6" r:id="rId6"/>
  </sheets>
  <definedNames>
    <definedName name="_xlnm.Print_Area" localSheetId="3">'отчет о движении денежных сред'!$A$1:$F$43</definedName>
  </definedNames>
  <calcPr fullCalcOnLoad="1"/>
</workbook>
</file>

<file path=xl/sharedStrings.xml><?xml version="1.0" encoding="utf-8"?>
<sst xmlns="http://schemas.openxmlformats.org/spreadsheetml/2006/main" count="582" uniqueCount="332">
  <si>
    <t>БУХГАЛТЕРСКИЙ БАЛАНС</t>
  </si>
  <si>
    <t>К О Д Ы</t>
  </si>
  <si>
    <t>Форма №1 по ОКУД</t>
  </si>
  <si>
    <t>0710001</t>
  </si>
  <si>
    <t>Дата (год, месяц, число)</t>
  </si>
  <si>
    <t>Организация</t>
  </si>
  <si>
    <t>по ОКПО</t>
  </si>
  <si>
    <t>88498812</t>
  </si>
  <si>
    <t>Идентификационный номер налогоплательщика</t>
  </si>
  <si>
    <t>ИНН</t>
  </si>
  <si>
    <t>2719009060/271901001</t>
  </si>
  <si>
    <t>Вид деятельности</t>
  </si>
  <si>
    <t>по ОКВЭД</t>
  </si>
  <si>
    <t>40.10</t>
  </si>
  <si>
    <t>по ОКОПФ / ОКФС</t>
  </si>
  <si>
    <t>Единица измерения</t>
  </si>
  <si>
    <t>по ОКЕИ</t>
  </si>
  <si>
    <t>384</t>
  </si>
  <si>
    <t>Местонахождение (адрес)</t>
  </si>
  <si>
    <t>,682429,Хабаровский край,Ульчский район, Де-Кастри п, Советская ул,3Б,тел-н 8 251 57-011</t>
  </si>
  <si>
    <t xml:space="preserve">Дата утверждения </t>
  </si>
  <si>
    <t xml:space="preserve">  .  .    </t>
  </si>
  <si>
    <t xml:space="preserve">Дата отправки / принятия </t>
  </si>
  <si>
    <t>АКТИВ</t>
  </si>
  <si>
    <t>Код
показателя</t>
  </si>
  <si>
    <t>На начало отчетного года</t>
  </si>
  <si>
    <t>На конец отчетного периода</t>
  </si>
  <si>
    <t>1</t>
  </si>
  <si>
    <t>2</t>
  </si>
  <si>
    <t>3</t>
  </si>
  <si>
    <t>4</t>
  </si>
  <si>
    <t>I. Внеоборотные активы</t>
  </si>
  <si>
    <t>Основные средства</t>
  </si>
  <si>
    <t>120</t>
  </si>
  <si>
    <t>Незавершенное строительство</t>
  </si>
  <si>
    <t>130</t>
  </si>
  <si>
    <t>Отложенные  налоговые  активы</t>
  </si>
  <si>
    <t>Итого по разделу I</t>
  </si>
  <si>
    <t>190</t>
  </si>
  <si>
    <t>II. Оборотные активы</t>
  </si>
  <si>
    <t>Запасы</t>
  </si>
  <si>
    <t>210</t>
  </si>
  <si>
    <t xml:space="preserve">     в том числе:</t>
  </si>
  <si>
    <t>сырье, материалы и другие аналогичные ценности</t>
  </si>
  <si>
    <t>211</t>
  </si>
  <si>
    <t>расходы будущих периодов</t>
  </si>
  <si>
    <t>216</t>
  </si>
  <si>
    <t>Дебиторская задолженность (платежи по которой ожидаются в течение 12 месяцев после отчетной даты)</t>
  </si>
  <si>
    <t>240</t>
  </si>
  <si>
    <t>покупатели и заказчики</t>
  </si>
  <si>
    <t>241</t>
  </si>
  <si>
    <t>Денежные средства</t>
  </si>
  <si>
    <t>260</t>
  </si>
  <si>
    <t>Итого по разделу II</t>
  </si>
  <si>
    <t>290</t>
  </si>
  <si>
    <t>БАЛАНС</t>
  </si>
  <si>
    <t>300</t>
  </si>
  <si>
    <t>Форма 0710001 с.2</t>
  </si>
  <si>
    <t>ПАССИВ</t>
  </si>
  <si>
    <t>Код
строки</t>
  </si>
  <si>
    <t>III. Капитал и резервы</t>
  </si>
  <si>
    <t>Уставный капитал</t>
  </si>
  <si>
    <t>410</t>
  </si>
  <si>
    <t>Резервный капитал</t>
  </si>
  <si>
    <t>430</t>
  </si>
  <si>
    <t>резервы, образованные в соответствии с учредительными документами</t>
  </si>
  <si>
    <t>432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</si>
  <si>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</si>
  <si>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</si>
  <si>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</si>
  <si>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</si>
  <si>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</si>
  <si>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Отложенные налоговые обязательства</t>
  </si>
  <si>
    <t>515</t>
  </si>
  <si>
    <t>Итого по разделу IV</t>
  </si>
  <si>
    <t>590</t>
  </si>
  <si>
    <t>V. Краткосрочные обязательства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</si>
  <si>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</si>
  <si>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</si>
  <si>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</si>
  <si>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</si>
  <si>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</si>
  <si>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</si>
  <si>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</si>
  <si>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</si>
  <si>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</si>
  <si>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</si>
  <si>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</si>
  <si>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</si>
  <si>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Доходы  будущих  периодов</t>
  </si>
  <si>
    <t>Итого по разделу      V</t>
  </si>
  <si>
    <t>690</t>
  </si>
  <si>
    <t>700</t>
  </si>
  <si>
    <t>ОТЧЕТ О ПРИБЫЛЯХ И УБЫТКАХ</t>
  </si>
  <si>
    <t>Форма №2 по ОКУД</t>
  </si>
  <si>
    <t>0710002</t>
  </si>
  <si>
    <t>Единица измерения:</t>
  </si>
  <si>
    <t>код</t>
  </si>
  <si>
    <t xml:space="preserve">   Доходы и расходы по обычным видам деятельности</t>
  </si>
  <si>
    <t>Валовая прибыль</t>
  </si>
  <si>
    <t>Прибыль (убыток) от продаж</t>
  </si>
  <si>
    <t xml:space="preserve">   Чистая прибыль (убыток) отчетного периода</t>
  </si>
  <si>
    <t>Руководитель __________ Кожевников  Ю.И.   Главный  бухгалтер __________ Досаева  Т.А.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</si>
  <si>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</si>
  <si>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</si>
  <si>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</si>
  <si>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</si>
  <si>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</si>
  <si>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010</t>
  </si>
  <si>
    <t>Себестоимость проданных товаров, продукции, работ, услуг</t>
  </si>
  <si>
    <t>020</t>
  </si>
  <si>
    <t>029</t>
  </si>
  <si>
    <t>Управленческие расходы</t>
  </si>
  <si>
    <t>040</t>
  </si>
  <si>
    <t>050</t>
  </si>
  <si>
    <t xml:space="preserve">   Прочие доходы и расходы</t>
  </si>
  <si>
    <t>Прочие доходы</t>
  </si>
  <si>
    <t>090</t>
  </si>
  <si>
    <t>Прочие расходы</t>
  </si>
  <si>
    <t>100</t>
  </si>
  <si>
    <t xml:space="preserve">   Прибыль (убыток) до налогообложения</t>
  </si>
  <si>
    <t>140</t>
  </si>
  <si>
    <t>142</t>
  </si>
  <si>
    <t>Текущий налог на прибыль</t>
  </si>
  <si>
    <t>150</t>
  </si>
  <si>
    <t>СПРАВОЧНО:</t>
  </si>
  <si>
    <t>Постоянные налоговые обязательства (активы)</t>
  </si>
  <si>
    <t>200</t>
  </si>
  <si>
    <t>31.12.</t>
  </si>
  <si>
    <t>Организационно-правовая форма   собственности</t>
  </si>
  <si>
    <t>Организационно-правовая форма собственности</t>
  </si>
  <si>
    <t>1.Изменение  капитала</t>
  </si>
  <si>
    <t>Уставный  капитал</t>
  </si>
  <si>
    <t>Добавочный  капитал</t>
  </si>
  <si>
    <t>Резервный  капитал</t>
  </si>
  <si>
    <t>Нераспределенная  прибыль (непокрытый  убыток)</t>
  </si>
  <si>
    <t>Итого</t>
  </si>
  <si>
    <t>Остаток  на  31  декабря  года,  предшествующего  предыдущему</t>
  </si>
  <si>
    <t>Чистая  прибыль</t>
  </si>
  <si>
    <t>Дивиденды</t>
  </si>
  <si>
    <t>Отчисления  в  резервный  фонд</t>
  </si>
  <si>
    <t>Остаток  на  1  января  предыдущего  года</t>
  </si>
  <si>
    <t>Остаток  на  31  декабря  предыдущего  года</t>
  </si>
  <si>
    <t>Остаток  на  1  января  отчетного  года</t>
  </si>
  <si>
    <t>Остаток  на  31  декабря  отчетного  года</t>
  </si>
  <si>
    <t>030</t>
  </si>
  <si>
    <t>032</t>
  </si>
  <si>
    <t>070</t>
  </si>
  <si>
    <t>102</t>
  </si>
  <si>
    <t>103</t>
  </si>
  <si>
    <t>х</t>
  </si>
  <si>
    <t xml:space="preserve"> -</t>
  </si>
  <si>
    <t>ОТЧЕТ  ОБ  ИЗМЕНЕНИЯХ  КАПИТАЛА</t>
  </si>
  <si>
    <t>Форма №3 по ОКУД</t>
  </si>
  <si>
    <t>0710003</t>
  </si>
  <si>
    <t>2.Резервы</t>
  </si>
  <si>
    <t>Использовано</t>
  </si>
  <si>
    <t>Остаток</t>
  </si>
  <si>
    <t>Резервы,  образованные  в  соответствии  с  учредительными  документами:</t>
  </si>
  <si>
    <t>данные  предыдущего  года</t>
  </si>
  <si>
    <t>данные  отчетного  года</t>
  </si>
  <si>
    <t>Поступило</t>
  </si>
  <si>
    <t>ОТЧЕТ О ДВИЖЕНИИ ДЕНЕЖНЫХ СРЕДСТВ</t>
  </si>
  <si>
    <t>Форма №4 по ОКУД</t>
  </si>
  <si>
    <t>0710004</t>
  </si>
  <si>
    <t>Организационно - правовая форма                форма собственности</t>
  </si>
  <si>
    <t>по ОКОПФ /ОКФС</t>
  </si>
  <si>
    <t>За отчетный
период</t>
  </si>
  <si>
    <t>Остаток денежных средств на начало отчетного года</t>
  </si>
  <si>
    <t>Движение денежных средств
по текущей деятельности</t>
  </si>
  <si>
    <t>Средства, полученные от покупателей, заказчиков</t>
  </si>
  <si>
    <t>110</t>
  </si>
  <si>
    <t>Денежные средства, направленные:</t>
  </si>
  <si>
    <t>на оплату приобретенных товаров, работ, услуг, сырья
и иных оборотных активов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</si>
  <si>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</si>
  <si>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</si>
  <si>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</si>
  <si>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</si>
  <si>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</si>
  <si>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</si>
  <si>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прочие расходы</t>
  </si>
  <si>
    <t>Чистые денежные средства от текущей деятельности</t>
  </si>
  <si>
    <t>Форма 0710004 с. 2</t>
  </si>
  <si>
    <t>Движение денежных средств 
по финансовой деятельности</t>
  </si>
  <si>
    <t>Чистые денежные средства
от финансовой  деятельности</t>
  </si>
  <si>
    <t>Чистое увеличение (уменьшение) денежных средств
и их эквивалентов</t>
  </si>
  <si>
    <t>440</t>
  </si>
  <si>
    <t>Остаток денежных средств на конец отчетного периода</t>
  </si>
  <si>
    <t>450</t>
  </si>
  <si>
    <t>Величина влияния изменений курса иностранной валюты по отношению к рублю</t>
  </si>
  <si>
    <t>460</t>
  </si>
  <si>
    <t>47 / 42</t>
  </si>
  <si>
    <t>ПРИЛОЖЕНИЕ К БУХГАЛТЕРСКОМУ БАЛАНСУ</t>
  </si>
  <si>
    <t>Форма №5 по ОКУД</t>
  </si>
  <si>
    <t>0710005</t>
  </si>
  <si>
    <t>Организационно-правовая форма                           форма собственности</t>
  </si>
  <si>
    <t>47</t>
  </si>
  <si>
    <t>42</t>
  </si>
  <si>
    <t>по
ОКОПФ/ОКФС</t>
  </si>
  <si>
    <t>Наличие на начало отчет- ного года</t>
  </si>
  <si>
    <t>Выбыло</t>
  </si>
  <si>
    <t>Наличие на конец отчет- ного периода</t>
  </si>
  <si>
    <t>5</t>
  </si>
  <si>
    <t>6</t>
  </si>
  <si>
    <t>Здания</t>
  </si>
  <si>
    <t>Сооружения и передаточные устройства</t>
  </si>
  <si>
    <t>075</t>
  </si>
  <si>
    <t>Машины и оборудование</t>
  </si>
  <si>
    <t>080</t>
  </si>
  <si>
    <t>Земельные участки и объекты природопользования</t>
  </si>
  <si>
    <t>115</t>
  </si>
  <si>
    <t>Амортизация основных средств - всего</t>
  </si>
  <si>
    <t>в том числе:</t>
  </si>
  <si>
    <t>зданий и сооружений</t>
  </si>
  <si>
    <t>141</t>
  </si>
  <si>
    <t>машин, оборудования, транспортных средств</t>
  </si>
  <si>
    <t>других</t>
  </si>
  <si>
    <t>143</t>
  </si>
  <si>
    <t>Передано в аренду объектов основных средств - всего</t>
  </si>
  <si>
    <t>сооружения</t>
  </si>
  <si>
    <t>152</t>
  </si>
  <si>
    <t>машины иоборудование</t>
  </si>
  <si>
    <t>153</t>
  </si>
  <si>
    <t>Получено объектов основных средств в  аренду - всего</t>
  </si>
  <si>
    <t>Объекты недвижимости, принятые в эксплуатацию и находящиеся
в процессе государственной регистрации</t>
  </si>
  <si>
    <t>165</t>
  </si>
  <si>
    <t>Форма 0710005 с. 3</t>
  </si>
  <si>
    <t xml:space="preserve"> Дебиторская и кредиторская задолженность</t>
  </si>
  <si>
    <t>Остаток на начало отчет- ного года</t>
  </si>
  <si>
    <t>Остаток на конец отчет- ного периода</t>
  </si>
  <si>
    <t>Дебиторская задолженность:</t>
  </si>
  <si>
    <t>краткосрочная - всего</t>
  </si>
  <si>
    <t>610</t>
  </si>
  <si>
    <t>расчеты с покупателями и заказчиками</t>
  </si>
  <si>
    <t>611</t>
  </si>
  <si>
    <t>авансы выданные</t>
  </si>
  <si>
    <t>612</t>
  </si>
  <si>
    <t>прочая</t>
  </si>
  <si>
    <t>613</t>
  </si>
  <si>
    <t>630</t>
  </si>
  <si>
    <t>Кредиторская задолженность:</t>
  </si>
  <si>
    <t>640</t>
  </si>
  <si>
    <t>расчеты с поставщиками и подрядчиками</t>
  </si>
  <si>
    <t>641</t>
  </si>
  <si>
    <t>расчеты по налогам и сборам</t>
  </si>
  <si>
    <t>643</t>
  </si>
  <si>
    <t>646</t>
  </si>
  <si>
    <t>660</t>
  </si>
  <si>
    <t>Расходы по обычным видам деятельности (по элементам затрат)</t>
  </si>
  <si>
    <t>За
отчетный
год</t>
  </si>
  <si>
    <t>За предыдущий год</t>
  </si>
  <si>
    <t>Материальные затраты</t>
  </si>
  <si>
    <t>710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</si>
  <si>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</si>
  <si>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</si>
  <si>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</si>
  <si>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</si>
  <si>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</si>
  <si>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</si>
  <si>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  расходов будущих периодов</t>
  </si>
  <si>
    <t>Затраты  на  оплату  труда</t>
  </si>
  <si>
    <t>Отчисления  на  социальные  нужды</t>
  </si>
  <si>
    <t>Форма 0710005 с. 6</t>
  </si>
  <si>
    <t>47  /  42</t>
  </si>
  <si>
    <t>на 31  декабря  2009 г.</t>
  </si>
  <si>
    <t>2009|12|31</t>
  </si>
  <si>
    <t>05  марта  2010 г.</t>
  </si>
  <si>
    <t>за  период с 1 Января по 31  декабря  2009 г.</t>
  </si>
  <si>
    <t>-</t>
  </si>
  <si>
    <t>Увеличение  величины  капитала  за  счет:  Перерасчет  ОНО</t>
  </si>
  <si>
    <t>124</t>
  </si>
  <si>
    <t>Резервный  фонд  на  покрытие  убытков</t>
  </si>
  <si>
    <t>за  период с 1 Января по 31 Декабря 2009 г.</t>
  </si>
  <si>
    <t>ОАО "Де-Кастринская  ТЭЦ"</t>
  </si>
  <si>
    <t>Приложение к Порядку оценки стоимости
чистых активов акционерных обществ</t>
  </si>
  <si>
    <t>Расчет оценки стоимости</t>
  </si>
  <si>
    <t>чистых активов акционерного общества</t>
  </si>
  <si>
    <t>Наименование показателя</t>
  </si>
  <si>
    <t>Код строки бухгалтерского баланса</t>
  </si>
  <si>
    <t>Изменение показателя</t>
  </si>
  <si>
    <t>руб.</t>
  </si>
  <si>
    <t>%</t>
  </si>
  <si>
    <t xml:space="preserve">I. </t>
  </si>
  <si>
    <t>Активы</t>
  </si>
  <si>
    <t>1.</t>
  </si>
  <si>
    <t>Нематериальные активы</t>
  </si>
  <si>
    <t xml:space="preserve">2. </t>
  </si>
  <si>
    <t>3.</t>
  </si>
  <si>
    <t>4.</t>
  </si>
  <si>
    <t>Доходные вложения в материальные ценности</t>
  </si>
  <si>
    <t>135</t>
  </si>
  <si>
    <t>5.</t>
  </si>
  <si>
    <r>
      <t xml:space="preserve">Долгосрочные и краткосрочные финансовые вложения </t>
    </r>
    <r>
      <rPr>
        <vertAlign val="superscript"/>
        <sz val="9"/>
        <rFont val="Times New Roman"/>
        <family val="1"/>
      </rPr>
      <t>1</t>
    </r>
  </si>
  <si>
    <t>140+250-252</t>
  </si>
  <si>
    <t>6.</t>
  </si>
  <si>
    <r>
      <t xml:space="preserve">Прочие внеоборотные активы </t>
    </r>
    <r>
      <rPr>
        <vertAlign val="superscript"/>
        <sz val="9"/>
        <rFont val="Times New Roman"/>
        <family val="1"/>
      </rPr>
      <t>2</t>
    </r>
  </si>
  <si>
    <t>7.</t>
  </si>
  <si>
    <t>8.</t>
  </si>
  <si>
    <t>Налог на добавленную стоимость по приобретенным ценностям</t>
  </si>
  <si>
    <t>220</t>
  </si>
  <si>
    <t>9.</t>
  </si>
  <si>
    <r>
      <t xml:space="preserve">Дебиторская  задолженность </t>
    </r>
    <r>
      <rPr>
        <vertAlign val="superscript"/>
        <sz val="9"/>
        <rFont val="Times New Roman"/>
        <family val="1"/>
      </rPr>
      <t>3</t>
    </r>
  </si>
  <si>
    <t>230+240-244</t>
  </si>
  <si>
    <t>10.</t>
  </si>
  <si>
    <t>11.</t>
  </si>
  <si>
    <t>Прочие оборотные активы</t>
  </si>
  <si>
    <t>270</t>
  </si>
  <si>
    <t>12.</t>
  </si>
  <si>
    <t>Итого активы, принимаемые к расчету (сумма данных пунктов 1 - 11)</t>
  </si>
  <si>
    <t>II.</t>
  </si>
  <si>
    <t>Пассивы</t>
  </si>
  <si>
    <t>13.</t>
  </si>
  <si>
    <t>Долгосрочные обязательства по займам и кредитам</t>
  </si>
  <si>
    <t>510</t>
  </si>
  <si>
    <t>14.</t>
  </si>
  <si>
    <r>
      <t xml:space="preserve">Прочие долгосрочные обязательства </t>
    </r>
    <r>
      <rPr>
        <vertAlign val="superscript"/>
        <sz val="9"/>
        <rFont val="Times New Roman"/>
        <family val="1"/>
      </rPr>
      <t>4, 5</t>
    </r>
  </si>
  <si>
    <t>520</t>
  </si>
  <si>
    <t>15.</t>
  </si>
  <si>
    <t>Краткосрочные обязательства по займам и кредитам</t>
  </si>
  <si>
    <t>16.</t>
  </si>
  <si>
    <t>17.</t>
  </si>
  <si>
    <t>Задолженность участникам (учредителям) по выплате доходов</t>
  </si>
  <si>
    <t>18.</t>
  </si>
  <si>
    <t>Резервы предстоящих расходов</t>
  </si>
  <si>
    <t>650</t>
  </si>
  <si>
    <t>19.</t>
  </si>
  <si>
    <r>
      <t>Прочие краткосрочные обязательства</t>
    </r>
    <r>
      <rPr>
        <vertAlign val="superscript"/>
        <sz val="9"/>
        <rFont val="Times New Roman"/>
        <family val="1"/>
      </rPr>
      <t xml:space="preserve"> 5</t>
    </r>
  </si>
  <si>
    <t>20.</t>
  </si>
  <si>
    <t>Итого пассивы, принимаемые к расчету (сумма данных пунктов 13 - 19)</t>
  </si>
  <si>
    <t>21.</t>
  </si>
  <si>
    <t>Стоимость чистых активов акционерного общества (итого активы, принимаемые к расчету (стр. 12) минус итого пассивы, принимаемые к расчету (стр. 20))</t>
  </si>
  <si>
    <t xml:space="preserve">   2009 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</si>
</sst>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_ ;[Red]\-0.00\ "/>
  </numFmts>
  <fonts count="1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hair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17" fontId="8" fillId="0" borderId="20" xfId="0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2" fillId="2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2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Continuous" vertical="top" wrapText="1"/>
    </xf>
    <xf numFmtId="0" fontId="5" fillId="0" borderId="2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left" wrapText="1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Continuous" vertical="center" wrapText="1"/>
    </xf>
    <xf numFmtId="0" fontId="5" fillId="0" borderId="4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/>
    </xf>
    <xf numFmtId="0" fontId="5" fillId="3" borderId="2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Continuous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5" fillId="0" borderId="45" xfId="0" applyFont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0" fillId="0" borderId="45" xfId="0" applyBorder="1" applyAlignment="1">
      <alignment/>
    </xf>
    <xf numFmtId="0" fontId="2" fillId="0" borderId="46" xfId="0" applyFont="1" applyBorder="1" applyAlignment="1">
      <alignment horizontal="right" vertical="center"/>
    </xf>
    <xf numFmtId="0" fontId="5" fillId="0" borderId="46" xfId="0" applyFont="1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5" fillId="0" borderId="43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/>
    </xf>
    <xf numFmtId="0" fontId="2" fillId="0" borderId="51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top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9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0" fillId="0" borderId="54" xfId="0" applyBorder="1" applyAlignment="1">
      <alignment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2" fillId="0" borderId="56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48" xfId="0" applyFill="1" applyBorder="1" applyAlignment="1">
      <alignment horizontal="center"/>
    </xf>
    <xf numFmtId="49" fontId="0" fillId="0" borderId="15" xfId="0" applyNumberFormat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5" fillId="0" borderId="49" xfId="0" applyFont="1" applyBorder="1" applyAlignment="1">
      <alignment horizontal="left" vertical="center"/>
    </xf>
    <xf numFmtId="0" fontId="5" fillId="0" borderId="36" xfId="0" applyFont="1" applyFill="1" applyBorder="1" applyAlignment="1">
      <alignment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6" xfId="0" applyFont="1" applyBorder="1" applyAlignment="1">
      <alignment/>
    </xf>
    <xf numFmtId="0" fontId="2" fillId="0" borderId="44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/>
    </xf>
    <xf numFmtId="0" fontId="2" fillId="0" borderId="57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5" fillId="0" borderId="44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51" xfId="0" applyFont="1" applyBorder="1" applyAlignment="1">
      <alignment/>
    </xf>
    <xf numFmtId="0" fontId="2" fillId="0" borderId="58" xfId="0" applyFont="1" applyFill="1" applyBorder="1" applyAlignment="1">
      <alignment horizontal="right" vertical="center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/>
    </xf>
    <xf numFmtId="0" fontId="12" fillId="0" borderId="7" xfId="0" applyFont="1" applyBorder="1" applyAlignment="1">
      <alignment vertical="top" wrapText="1"/>
    </xf>
    <xf numFmtId="49" fontId="11" fillId="0" borderId="36" xfId="0" applyNumberFormat="1" applyFont="1" applyBorder="1" applyAlignment="1">
      <alignment horizontal="center" vertical="top"/>
    </xf>
    <xf numFmtId="4" fontId="11" fillId="0" borderId="7" xfId="18" applyNumberFormat="1" applyFont="1" applyBorder="1" applyAlignment="1">
      <alignment horizontal="center" vertical="top"/>
    </xf>
    <xf numFmtId="4" fontId="11" fillId="0" borderId="7" xfId="18" applyNumberFormat="1" applyFont="1" applyBorder="1" applyAlignment="1">
      <alignment/>
    </xf>
    <xf numFmtId="0" fontId="11" fillId="0" borderId="7" xfId="0" applyFont="1" applyBorder="1" applyAlignment="1">
      <alignment vertical="top"/>
    </xf>
    <xf numFmtId="0" fontId="11" fillId="0" borderId="7" xfId="0" applyFont="1" applyBorder="1" applyAlignment="1">
      <alignment vertical="top" wrapText="1"/>
    </xf>
    <xf numFmtId="3" fontId="11" fillId="0" borderId="0" xfId="18" applyNumberFormat="1" applyFont="1" applyAlignment="1">
      <alignment horizontal="center"/>
    </xf>
    <xf numFmtId="3" fontId="11" fillId="0" borderId="7" xfId="18" applyNumberFormat="1" applyFont="1" applyBorder="1" applyAlignment="1">
      <alignment horizontal="center"/>
    </xf>
    <xf numFmtId="4" fontId="11" fillId="0" borderId="7" xfId="18" applyNumberFormat="1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7" xfId="0" applyFont="1" applyBorder="1" applyAlignment="1">
      <alignment wrapText="1"/>
    </xf>
    <xf numFmtId="0" fontId="12" fillId="4" borderId="7" xfId="0" applyFont="1" applyFill="1" applyBorder="1" applyAlignment="1">
      <alignment vertical="top"/>
    </xf>
    <xf numFmtId="0" fontId="12" fillId="4" borderId="7" xfId="0" applyFont="1" applyFill="1" applyBorder="1" applyAlignment="1">
      <alignment vertical="top" wrapText="1"/>
    </xf>
    <xf numFmtId="49" fontId="12" fillId="4" borderId="36" xfId="0" applyNumberFormat="1" applyFont="1" applyFill="1" applyBorder="1" applyAlignment="1">
      <alignment horizontal="center" vertical="top"/>
    </xf>
    <xf numFmtId="3" fontId="12" fillId="4" borderId="7" xfId="18" applyNumberFormat="1" applyFont="1" applyFill="1" applyBorder="1" applyAlignment="1">
      <alignment horizontal="center"/>
    </xf>
    <xf numFmtId="4" fontId="12" fillId="4" borderId="7" xfId="18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3" fontId="11" fillId="0" borderId="7" xfId="0" applyNumberFormat="1" applyFont="1" applyBorder="1" applyAlignment="1">
      <alignment horizontal="center"/>
    </xf>
    <xf numFmtId="4" fontId="11" fillId="0" borderId="7" xfId="0" applyNumberFormat="1" applyFont="1" applyBorder="1" applyAlignment="1">
      <alignment horizontal="center"/>
    </xf>
    <xf numFmtId="4" fontId="12" fillId="4" borderId="7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vertical="top"/>
    </xf>
    <xf numFmtId="0" fontId="2" fillId="0" borderId="50" xfId="0" applyFont="1" applyBorder="1" applyAlignment="1">
      <alignment/>
    </xf>
    <xf numFmtId="0" fontId="12" fillId="5" borderId="7" xfId="0" applyFont="1" applyFill="1" applyBorder="1" applyAlignment="1">
      <alignment vertical="top" wrapText="1"/>
    </xf>
    <xf numFmtId="49" fontId="12" fillId="5" borderId="36" xfId="0" applyNumberFormat="1" applyFont="1" applyFill="1" applyBorder="1" applyAlignment="1">
      <alignment horizontal="center" vertical="top"/>
    </xf>
    <xf numFmtId="3" fontId="12" fillId="5" borderId="7" xfId="18" applyNumberFormat="1" applyFont="1" applyFill="1" applyBorder="1" applyAlignment="1">
      <alignment horizontal="center"/>
    </xf>
    <xf numFmtId="4" fontId="12" fillId="5" borderId="7" xfId="0" applyNumberFormat="1" applyFont="1" applyFill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29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/>
    </xf>
    <xf numFmtId="0" fontId="2" fillId="0" borderId="1" xfId="0" applyFont="1" applyFill="1" applyBorder="1" applyAlignment="1">
      <alignment horizontal="right" vertical="center"/>
    </xf>
    <xf numFmtId="0" fontId="0" fillId="0" borderId="59" xfId="0" applyBorder="1" applyAlignment="1">
      <alignment horizontal="center"/>
    </xf>
    <xf numFmtId="0" fontId="2" fillId="0" borderId="17" xfId="0" applyFont="1" applyFill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5" fillId="0" borderId="45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7" xfId="0" applyFont="1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0" fontId="5" fillId="0" borderId="2" xfId="0" applyFont="1" applyBorder="1" applyAlignment="1">
      <alignment/>
    </xf>
    <xf numFmtId="0" fontId="5" fillId="0" borderId="44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46" xfId="0" applyFont="1" applyBorder="1" applyAlignment="1">
      <alignment horizontal="left" vertical="top" wrapText="1" indent="1"/>
    </xf>
    <xf numFmtId="0" fontId="5" fillId="0" borderId="62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12" fontId="5" fillId="0" borderId="44" xfId="0" applyNumberFormat="1" applyFont="1" applyFill="1" applyBorder="1" applyAlignment="1">
      <alignment horizontal="center"/>
    </xf>
    <xf numFmtId="12" fontId="5" fillId="0" borderId="36" xfId="0" applyNumberFormat="1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/>
    </xf>
    <xf numFmtId="0" fontId="0" fillId="0" borderId="65" xfId="0" applyBorder="1" applyAlignment="1">
      <alignment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Continuous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28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2" fillId="0" borderId="62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67" xfId="0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62" xfId="0" applyFont="1" applyBorder="1" applyAlignment="1">
      <alignment horizontal="left" wrapText="1"/>
    </xf>
    <xf numFmtId="0" fontId="5" fillId="0" borderId="48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Continuous" wrapText="1"/>
    </xf>
    <xf numFmtId="0" fontId="5" fillId="0" borderId="18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44" xfId="0" applyFont="1" applyBorder="1" applyAlignment="1">
      <alignment horizontal="left" wrapText="1" indent="1"/>
    </xf>
    <xf numFmtId="0" fontId="5" fillId="0" borderId="3" xfId="0" applyFont="1" applyBorder="1" applyAlignment="1">
      <alignment horizontal="left" wrapText="1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5" fillId="0" borderId="3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 indent="1"/>
    </xf>
    <xf numFmtId="0" fontId="2" fillId="0" borderId="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Continuous" wrapText="1"/>
    </xf>
    <xf numFmtId="0" fontId="2" fillId="0" borderId="44" xfId="0" applyFont="1" applyBorder="1" applyAlignment="1">
      <alignment horizontal="centerContinuous" wrapText="1"/>
    </xf>
    <xf numFmtId="0" fontId="7" fillId="0" borderId="7" xfId="0" applyFont="1" applyBorder="1" applyAlignment="1">
      <alignment horizontal="centerContinuous" vertical="center"/>
    </xf>
    <xf numFmtId="0" fontId="7" fillId="0" borderId="4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63" xfId="0" applyFont="1" applyBorder="1" applyAlignment="1">
      <alignment horizontal="center" vertical="top" wrapText="1"/>
    </xf>
    <xf numFmtId="0" fontId="11" fillId="0" borderId="64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6</xdr:row>
      <xdr:rowOff>28575</xdr:rowOff>
    </xdr:from>
    <xdr:to>
      <xdr:col>2</xdr:col>
      <xdr:colOff>666750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42975" y="1095375"/>
          <a:ext cx="2943225" cy="4762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 "Де-Кастринская тепловая электроцентраль"</a:t>
          </a:r>
        </a:p>
      </xdr:txBody>
    </xdr:sp>
    <xdr:clientData/>
  </xdr:twoCellAnchor>
  <xdr:twoCellAnchor>
    <xdr:from>
      <xdr:col>1</xdr:col>
      <xdr:colOff>742950</xdr:colOff>
      <xdr:row>8</xdr:row>
      <xdr:rowOff>0</xdr:rowOff>
    </xdr:from>
    <xdr:to>
      <xdr:col>2</xdr:col>
      <xdr:colOff>885825</xdr:colOff>
      <xdr:row>9</xdr:row>
      <xdr:rowOff>9525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028700" y="1733550"/>
          <a:ext cx="3076575" cy="1714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про-во электроэнергии тепловыми электростанциями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2247900</xdr:colOff>
      <xdr:row>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0" y="2057400"/>
          <a:ext cx="2533650" cy="3619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1</xdr:col>
      <xdr:colOff>1057275</xdr:colOff>
      <xdr:row>11</xdr:row>
      <xdr:rowOff>0</xdr:rowOff>
    </xdr:from>
    <xdr:to>
      <xdr:col>1</xdr:col>
      <xdr:colOff>2247900</xdr:colOff>
      <xdr:row>12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343025" y="2419350"/>
          <a:ext cx="1190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 руб</a:t>
          </a:r>
        </a:p>
      </xdr:txBody>
    </xdr:sp>
    <xdr:clientData/>
  </xdr:twoCellAnchor>
  <xdr:twoCellAnchor>
    <xdr:from>
      <xdr:col>1</xdr:col>
      <xdr:colOff>2276475</xdr:colOff>
      <xdr:row>10</xdr:row>
      <xdr:rowOff>0</xdr:rowOff>
    </xdr:from>
    <xdr:to>
      <xdr:col>2</xdr:col>
      <xdr:colOff>361950</xdr:colOff>
      <xdr:row>11</xdr:row>
      <xdr:rowOff>161925</xdr:rowOff>
    </xdr:to>
    <xdr:sp>
      <xdr:nvSpPr>
        <xdr:cNvPr id="5" name="Текст 7"/>
        <xdr:cNvSpPr txBox="1">
          <a:spLocks noChangeArrowheads="1"/>
        </xdr:cNvSpPr>
      </xdr:nvSpPr>
      <xdr:spPr>
        <a:xfrm>
          <a:off x="2562225" y="2057400"/>
          <a:ext cx="1019175" cy="5238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Смешанная рос.собственность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0</xdr:rowOff>
    </xdr:from>
    <xdr:to>
      <xdr:col>1</xdr:col>
      <xdr:colOff>609600</xdr:colOff>
      <xdr:row>12</xdr:row>
      <xdr:rowOff>0</xdr:rowOff>
    </xdr:to>
    <xdr:sp>
      <xdr:nvSpPr>
        <xdr:cNvPr id="1" name="Текст 4"/>
        <xdr:cNvSpPr txBox="1">
          <a:spLocks noChangeArrowheads="1"/>
        </xdr:cNvSpPr>
      </xdr:nvSpPr>
      <xdr:spPr>
        <a:xfrm>
          <a:off x="800100" y="24003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 руб</a:t>
          </a:r>
        </a:p>
      </xdr:txBody>
    </xdr:sp>
    <xdr:clientData/>
  </xdr:twoCellAnchor>
  <xdr:twoCellAnchor>
    <xdr:from>
      <xdr:col>1</xdr:col>
      <xdr:colOff>609600</xdr:colOff>
      <xdr:row>10</xdr:row>
      <xdr:rowOff>0</xdr:rowOff>
    </xdr:from>
    <xdr:to>
      <xdr:col>2</xdr:col>
      <xdr:colOff>0</xdr:colOff>
      <xdr:row>11</xdr:row>
      <xdr:rowOff>0</xdr:rowOff>
    </xdr:to>
    <xdr:sp>
      <xdr:nvSpPr>
        <xdr:cNvPr id="2" name="Текст 7"/>
        <xdr:cNvSpPr txBox="1">
          <a:spLocks noChangeArrowheads="1"/>
        </xdr:cNvSpPr>
      </xdr:nvSpPr>
      <xdr:spPr>
        <a:xfrm>
          <a:off x="800100" y="2190750"/>
          <a:ext cx="0" cy="2095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Смешанная рос.собственность</a:t>
          </a:r>
        </a:p>
      </xdr:txBody>
    </xdr:sp>
    <xdr:clientData/>
  </xdr:twoCellAnchor>
  <xdr:twoCellAnchor>
    <xdr:from>
      <xdr:col>2</xdr:col>
      <xdr:colOff>571500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1371600" y="904875"/>
          <a:ext cx="2676525" cy="3714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 "Де-Кастринская тепловая электроцентраль"</a:t>
          </a:r>
        </a:p>
      </xdr:txBody>
    </xdr:sp>
    <xdr:clientData/>
  </xdr:twoCellAnchor>
  <xdr:twoCellAnchor>
    <xdr:from>
      <xdr:col>2</xdr:col>
      <xdr:colOff>609600</xdr:colOff>
      <xdr:row>7</xdr:row>
      <xdr:rowOff>0</xdr:rowOff>
    </xdr:from>
    <xdr:to>
      <xdr:col>6</xdr:col>
      <xdr:colOff>381000</xdr:colOff>
      <xdr:row>8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1409700" y="1438275"/>
          <a:ext cx="2409825" cy="2952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про-во электроэнергии тепловыми электростанциями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123825</xdr:colOff>
      <xdr:row>10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190500" y="2028825"/>
          <a:ext cx="1952625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2</xdr:col>
      <xdr:colOff>609600</xdr:colOff>
      <xdr:row>10</xdr:row>
      <xdr:rowOff>47625</xdr:rowOff>
    </xdr:from>
    <xdr:to>
      <xdr:col>4</xdr:col>
      <xdr:colOff>123825</xdr:colOff>
      <xdr:row>11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409700" y="2238375"/>
          <a:ext cx="733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4</xdr:col>
      <xdr:colOff>180975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200275" y="2028825"/>
          <a:ext cx="1238250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смешанная рос.собственность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10</xdr:row>
      <xdr:rowOff>0</xdr:rowOff>
    </xdr:from>
    <xdr:to>
      <xdr:col>2</xdr:col>
      <xdr:colOff>0</xdr:colOff>
      <xdr:row>11</xdr:row>
      <xdr:rowOff>0</xdr:rowOff>
    </xdr:to>
    <xdr:sp>
      <xdr:nvSpPr>
        <xdr:cNvPr id="1" name="Текст 7"/>
        <xdr:cNvSpPr txBox="1">
          <a:spLocks noChangeArrowheads="1"/>
        </xdr:cNvSpPr>
      </xdr:nvSpPr>
      <xdr:spPr>
        <a:xfrm>
          <a:off x="752475" y="2162175"/>
          <a:ext cx="0" cy="2952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Смешанная рос.собственность</a:t>
          </a:r>
        </a:p>
      </xdr:txBody>
    </xdr:sp>
    <xdr:clientData/>
  </xdr:twoCellAnchor>
  <xdr:twoCellAnchor>
    <xdr:from>
      <xdr:col>2</xdr:col>
      <xdr:colOff>571500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1323975" y="904875"/>
          <a:ext cx="3486150" cy="4095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 "Де-Кастринская тепловая электроцентраль"</a:t>
          </a:r>
        </a:p>
      </xdr:txBody>
    </xdr:sp>
    <xdr:clientData/>
  </xdr:twoCellAnchor>
  <xdr:twoCellAnchor>
    <xdr:from>
      <xdr:col>2</xdr:col>
      <xdr:colOff>609600</xdr:colOff>
      <xdr:row>7</xdr:row>
      <xdr:rowOff>0</xdr:rowOff>
    </xdr:from>
    <xdr:to>
      <xdr:col>6</xdr:col>
      <xdr:colOff>381000</xdr:colOff>
      <xdr:row>8</xdr:row>
      <xdr:rowOff>0</xdr:rowOff>
    </xdr:to>
    <xdr:sp>
      <xdr:nvSpPr>
        <xdr:cNvPr id="3" name="Текст 2"/>
        <xdr:cNvSpPr txBox="1">
          <a:spLocks noChangeArrowheads="1"/>
        </xdr:cNvSpPr>
      </xdr:nvSpPr>
      <xdr:spPr>
        <a:xfrm>
          <a:off x="1362075" y="1476375"/>
          <a:ext cx="3219450" cy="3619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про-во электроэнергии тепловыми электростанциями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123825</xdr:colOff>
      <xdr:row>10</xdr:row>
      <xdr:rowOff>0</xdr:rowOff>
    </xdr:to>
    <xdr:sp>
      <xdr:nvSpPr>
        <xdr:cNvPr id="4" name="Текст 3"/>
        <xdr:cNvSpPr txBox="1">
          <a:spLocks noChangeArrowheads="1"/>
        </xdr:cNvSpPr>
      </xdr:nvSpPr>
      <xdr:spPr>
        <a:xfrm>
          <a:off x="142875" y="2000250"/>
          <a:ext cx="3067050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2</xdr:col>
      <xdr:colOff>609600</xdr:colOff>
      <xdr:row>10</xdr:row>
      <xdr:rowOff>47625</xdr:rowOff>
    </xdr:from>
    <xdr:to>
      <xdr:col>4</xdr:col>
      <xdr:colOff>123825</xdr:colOff>
      <xdr:row>11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62075" y="2209800"/>
          <a:ext cx="1847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4</xdr:col>
      <xdr:colOff>180975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3267075" y="2000250"/>
          <a:ext cx="933450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смешанная рос.собственность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6</xdr:row>
      <xdr:rowOff>0</xdr:rowOff>
    </xdr:from>
    <xdr:to>
      <xdr:col>4</xdr:col>
      <xdr:colOff>790575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76300" y="866775"/>
          <a:ext cx="3676650" cy="3048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 "Де-Кастринская тепловая электроцентраль"</a:t>
          </a:r>
        </a:p>
      </xdr:txBody>
    </xdr:sp>
    <xdr:clientData/>
  </xdr:twoCellAnchor>
  <xdr:twoCellAnchor>
    <xdr:from>
      <xdr:col>2</xdr:col>
      <xdr:colOff>952500</xdr:colOff>
      <xdr:row>8</xdr:row>
      <xdr:rowOff>0</xdr:rowOff>
    </xdr:from>
    <xdr:to>
      <xdr:col>4</xdr:col>
      <xdr:colOff>790575</xdr:colOff>
      <xdr:row>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152525" y="1352550"/>
          <a:ext cx="3400425" cy="1905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про-во электроэнергии тепловыми электростанциями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2266950</xdr:colOff>
      <xdr:row>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95250" y="1724025"/>
          <a:ext cx="2371725" cy="4286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2</xdr:col>
      <xdr:colOff>1057275</xdr:colOff>
      <xdr:row>11</xdr:row>
      <xdr:rowOff>0</xdr:rowOff>
    </xdr:from>
    <xdr:to>
      <xdr:col>2</xdr:col>
      <xdr:colOff>2419350</xdr:colOff>
      <xdr:row>12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257300" y="2152650"/>
          <a:ext cx="1362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2</xdr:col>
      <xdr:colOff>2314575</xdr:colOff>
      <xdr:row>10</xdr:row>
      <xdr:rowOff>0</xdr:rowOff>
    </xdr:from>
    <xdr:to>
      <xdr:col>4</xdr:col>
      <xdr:colOff>381000</xdr:colOff>
      <xdr:row>11</xdr:row>
      <xdr:rowOff>0</xdr:rowOff>
    </xdr:to>
    <xdr:sp>
      <xdr:nvSpPr>
        <xdr:cNvPr id="5" name="Текст 7"/>
        <xdr:cNvSpPr txBox="1">
          <a:spLocks noChangeArrowheads="1"/>
        </xdr:cNvSpPr>
      </xdr:nvSpPr>
      <xdr:spPr>
        <a:xfrm>
          <a:off x="2514600" y="1724025"/>
          <a:ext cx="1628775" cy="4286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смешанная российская собственность</a:t>
          </a:r>
        </a:p>
      </xdr:txBody>
    </xdr:sp>
    <xdr:clientData/>
  </xdr:twoCellAnchor>
  <xdr:twoCellAnchor>
    <xdr:from>
      <xdr:col>5</xdr:col>
      <xdr:colOff>28575</xdr:colOff>
      <xdr:row>5</xdr:row>
      <xdr:rowOff>0</xdr:rowOff>
    </xdr:from>
    <xdr:to>
      <xdr:col>5</xdr:col>
      <xdr:colOff>457200</xdr:colOff>
      <xdr:row>6</xdr:row>
      <xdr:rowOff>0</xdr:rowOff>
    </xdr:to>
    <xdr:sp>
      <xdr:nvSpPr>
        <xdr:cNvPr id="6" name="Текст 8"/>
        <xdr:cNvSpPr txBox="1">
          <a:spLocks noChangeArrowheads="1"/>
        </xdr:cNvSpPr>
      </xdr:nvSpPr>
      <xdr:spPr>
        <a:xfrm>
          <a:off x="5162550" y="695325"/>
          <a:ext cx="428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2009
2010
2010
</a:t>
          </a:r>
        </a:p>
      </xdr:txBody>
    </xdr:sp>
    <xdr:clientData/>
  </xdr:twoCellAnchor>
  <xdr:twoCellAnchor>
    <xdr:from>
      <xdr:col>5</xdr:col>
      <xdr:colOff>457200</xdr:colOff>
      <xdr:row>5</xdr:row>
      <xdr:rowOff>0</xdr:rowOff>
    </xdr:from>
    <xdr:to>
      <xdr:col>5</xdr:col>
      <xdr:colOff>885825</xdr:colOff>
      <xdr:row>6</xdr:row>
      <xdr:rowOff>0</xdr:rowOff>
    </xdr:to>
    <xdr:sp>
      <xdr:nvSpPr>
        <xdr:cNvPr id="7" name="Текст 9"/>
        <xdr:cNvSpPr txBox="1">
          <a:spLocks noChangeArrowheads="1"/>
        </xdr:cNvSpPr>
      </xdr:nvSpPr>
      <xdr:spPr>
        <a:xfrm>
          <a:off x="5591175" y="695325"/>
          <a:ext cx="428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5</xdr:col>
      <xdr:colOff>885825</xdr:colOff>
      <xdr:row>5</xdr:row>
      <xdr:rowOff>0</xdr:rowOff>
    </xdr:from>
    <xdr:to>
      <xdr:col>5</xdr:col>
      <xdr:colOff>1343025</xdr:colOff>
      <xdr:row>6</xdr:row>
      <xdr:rowOff>0</xdr:rowOff>
    </xdr:to>
    <xdr:sp>
      <xdr:nvSpPr>
        <xdr:cNvPr id="8" name="Текст 10"/>
        <xdr:cNvSpPr txBox="1">
          <a:spLocks noChangeArrowheads="1"/>
        </xdr:cNvSpPr>
      </xdr:nvSpPr>
      <xdr:spPr>
        <a:xfrm>
          <a:off x="6019800" y="695325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6</xdr:row>
      <xdr:rowOff>0</xdr:rowOff>
    </xdr:from>
    <xdr:to>
      <xdr:col>6</xdr:col>
      <xdr:colOff>180975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47725" y="914400"/>
          <a:ext cx="3552825" cy="342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 "Де-Кастринская тепловая электроцентраль"</a:t>
          </a:r>
        </a:p>
      </xdr:txBody>
    </xdr:sp>
    <xdr:clientData/>
  </xdr:twoCellAnchor>
  <xdr:twoCellAnchor>
    <xdr:from>
      <xdr:col>3</xdr:col>
      <xdr:colOff>752475</xdr:colOff>
      <xdr:row>8</xdr:row>
      <xdr:rowOff>47625</xdr:rowOff>
    </xdr:from>
    <xdr:to>
      <xdr:col>6</xdr:col>
      <xdr:colOff>180975</xdr:colOff>
      <xdr:row>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123950" y="1457325"/>
          <a:ext cx="3276600" cy="180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про-во электроэнергии тепловыми электростанциями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2038350</xdr:colOff>
      <xdr:row>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6200" y="1781175"/>
          <a:ext cx="2333625" cy="3714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3</xdr:col>
      <xdr:colOff>904875</xdr:colOff>
      <xdr:row>11</xdr:row>
      <xdr:rowOff>47625</xdr:rowOff>
    </xdr:from>
    <xdr:to>
      <xdr:col>3</xdr:col>
      <xdr:colOff>2038350</xdr:colOff>
      <xdr:row>12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276350" y="2200275"/>
          <a:ext cx="1133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3</xdr:col>
      <xdr:colOff>2114550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486025" y="1781175"/>
          <a:ext cx="1733550" cy="3714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смешанная российская собственность</a:t>
          </a:r>
        </a:p>
      </xdr:txBody>
    </xdr:sp>
    <xdr:clientData/>
  </xdr:twoCellAnchor>
  <xdr:twoCellAnchor>
    <xdr:from>
      <xdr:col>7</xdr:col>
      <xdr:colOff>28575</xdr:colOff>
      <xdr:row>5</xdr:row>
      <xdr:rowOff>0</xdr:rowOff>
    </xdr:from>
    <xdr:to>
      <xdr:col>7</xdr:col>
      <xdr:colOff>495300</xdr:colOff>
      <xdr:row>6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5057775" y="7620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2009
</a:t>
          </a:r>
        </a:p>
      </xdr:txBody>
    </xdr:sp>
    <xdr:clientData/>
  </xdr:twoCellAnchor>
  <xdr:twoCellAnchor>
    <xdr:from>
      <xdr:col>7</xdr:col>
      <xdr:colOff>495300</xdr:colOff>
      <xdr:row>5</xdr:row>
      <xdr:rowOff>0</xdr:rowOff>
    </xdr:from>
    <xdr:to>
      <xdr:col>8</xdr:col>
      <xdr:colOff>200025</xdr:colOff>
      <xdr:row>6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5524500" y="762000"/>
          <a:ext cx="542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8</xdr:col>
      <xdr:colOff>200025</xdr:colOff>
      <xdr:row>5</xdr:row>
      <xdr:rowOff>0</xdr:rowOff>
    </xdr:from>
    <xdr:to>
      <xdr:col>8</xdr:col>
      <xdr:colOff>790575</xdr:colOff>
      <xdr:row>6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6067425" y="762000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view="pageBreakPreview" zoomScaleSheetLayoutView="100" workbookViewId="0" topLeftCell="A48">
      <selection activeCell="F68" sqref="A1:F68"/>
    </sheetView>
  </sheetViews>
  <sheetFormatPr defaultColWidth="9.140625" defaultRowHeight="12.75"/>
  <cols>
    <col min="1" max="1" width="4.28125" style="0" customWidth="1"/>
    <col min="2" max="2" width="44.00390625" style="0" customWidth="1"/>
    <col min="3" max="3" width="14.57421875" style="0" customWidth="1"/>
    <col min="4" max="4" width="8.140625" style="0" customWidth="1"/>
    <col min="5" max="5" width="8.421875" style="0" customWidth="1"/>
    <col min="6" max="6" width="15.28125" style="0" customWidth="1"/>
  </cols>
  <sheetData>
    <row r="2" spans="1:4" ht="15">
      <c r="A2" s="281" t="s">
        <v>0</v>
      </c>
      <c r="B2" s="281"/>
      <c r="C2" s="281"/>
      <c r="D2" s="281"/>
    </row>
    <row r="3" spans="1:4" ht="15">
      <c r="A3" s="281" t="s">
        <v>264</v>
      </c>
      <c r="B3" s="281"/>
      <c r="C3" s="281"/>
      <c r="D3" s="281"/>
    </row>
    <row r="4" spans="5:6" ht="13.5" thickBot="1">
      <c r="E4" s="282" t="s">
        <v>1</v>
      </c>
      <c r="F4" s="283"/>
    </row>
    <row r="5" spans="3:6" ht="15">
      <c r="C5" s="3"/>
      <c r="D5" s="4" t="s">
        <v>2</v>
      </c>
      <c r="E5" s="284" t="s">
        <v>3</v>
      </c>
      <c r="F5" s="285"/>
    </row>
    <row r="6" spans="4:6" ht="12.75">
      <c r="D6" s="4" t="s">
        <v>4</v>
      </c>
      <c r="E6" s="275" t="s">
        <v>265</v>
      </c>
      <c r="F6" s="276"/>
    </row>
    <row r="7" spans="1:6" ht="39.75" customHeight="1">
      <c r="A7" s="5" t="s">
        <v>5</v>
      </c>
      <c r="D7" s="4" t="s">
        <v>6</v>
      </c>
      <c r="E7" s="277" t="s">
        <v>7</v>
      </c>
      <c r="F7" s="278"/>
    </row>
    <row r="8" spans="1:6" ht="12.75">
      <c r="A8" s="5" t="s">
        <v>8</v>
      </c>
      <c r="D8" s="4" t="s">
        <v>9</v>
      </c>
      <c r="E8" s="279" t="s">
        <v>10</v>
      </c>
      <c r="F8" s="280"/>
    </row>
    <row r="9" spans="1:6" ht="12.75">
      <c r="A9" s="5" t="s">
        <v>11</v>
      </c>
      <c r="D9" s="4" t="s">
        <v>12</v>
      </c>
      <c r="E9" s="277" t="s">
        <v>13</v>
      </c>
      <c r="F9" s="278"/>
    </row>
    <row r="10" spans="1:6" ht="12.75">
      <c r="A10" s="5" t="s">
        <v>130</v>
      </c>
      <c r="E10" s="266" t="s">
        <v>263</v>
      </c>
      <c r="F10" s="267"/>
    </row>
    <row r="11" spans="2:6" ht="28.5" customHeight="1">
      <c r="B11" s="6"/>
      <c r="D11" s="4" t="s">
        <v>14</v>
      </c>
      <c r="E11" s="268"/>
      <c r="F11" s="269"/>
    </row>
    <row r="12" spans="1:6" ht="13.5" thickBot="1">
      <c r="A12" s="5" t="s">
        <v>15</v>
      </c>
      <c r="D12" s="4" t="s">
        <v>16</v>
      </c>
      <c r="E12" s="270" t="s">
        <v>17</v>
      </c>
      <c r="F12" s="271"/>
    </row>
    <row r="13" ht="6" customHeight="1">
      <c r="A13" s="5" t="s">
        <v>18</v>
      </c>
    </row>
    <row r="14" spans="1:6" ht="12.75" customHeight="1">
      <c r="A14" s="272" t="s">
        <v>19</v>
      </c>
      <c r="B14" s="272"/>
      <c r="C14" s="272"/>
      <c r="D14" s="272"/>
      <c r="E14" s="272"/>
      <c r="F14" s="272"/>
    </row>
    <row r="15" ht="13.5" thickBot="1"/>
    <row r="16" spans="5:6" ht="12.75">
      <c r="E16" s="7" t="s">
        <v>20</v>
      </c>
      <c r="F16" s="15" t="s">
        <v>21</v>
      </c>
    </row>
    <row r="17" spans="4:6" ht="13.5" thickBot="1">
      <c r="D17" s="8"/>
      <c r="E17" s="7" t="s">
        <v>22</v>
      </c>
      <c r="F17" s="14" t="s">
        <v>21</v>
      </c>
    </row>
    <row r="19" spans="1:6" ht="36" customHeight="1">
      <c r="A19" s="273" t="s">
        <v>23</v>
      </c>
      <c r="B19" s="273"/>
      <c r="C19" s="153" t="s">
        <v>24</v>
      </c>
      <c r="D19" s="274" t="s">
        <v>25</v>
      </c>
      <c r="E19" s="274"/>
      <c r="F19" s="153" t="s">
        <v>26</v>
      </c>
    </row>
    <row r="20" spans="1:6" ht="13.5" thickBot="1">
      <c r="A20" s="259" t="s">
        <v>27</v>
      </c>
      <c r="B20" s="259"/>
      <c r="C20" s="109" t="s">
        <v>28</v>
      </c>
      <c r="D20" s="260" t="s">
        <v>29</v>
      </c>
      <c r="E20" s="260"/>
      <c r="F20" s="109" t="s">
        <v>30</v>
      </c>
    </row>
    <row r="21" spans="1:6" ht="12.75">
      <c r="A21" s="180" t="s">
        <v>31</v>
      </c>
      <c r="B21" s="181"/>
      <c r="C21" s="154"/>
      <c r="D21" s="264"/>
      <c r="E21" s="265"/>
      <c r="F21" s="155"/>
    </row>
    <row r="22" spans="1:6" ht="12.75">
      <c r="A22" s="186" t="s">
        <v>32</v>
      </c>
      <c r="B22" s="179"/>
      <c r="C22" s="144" t="s">
        <v>33</v>
      </c>
      <c r="D22" s="200">
        <v>136136</v>
      </c>
      <c r="E22" s="201"/>
      <c r="F22" s="148">
        <v>226783</v>
      </c>
    </row>
    <row r="23" spans="1:6" ht="12.75">
      <c r="A23" s="188" t="s">
        <v>34</v>
      </c>
      <c r="B23" s="189"/>
      <c r="C23" s="145" t="s">
        <v>35</v>
      </c>
      <c r="D23" s="200">
        <v>106407</v>
      </c>
      <c r="E23" s="201"/>
      <c r="F23" s="149" t="s">
        <v>151</v>
      </c>
    </row>
    <row r="24" spans="1:6" ht="12.75">
      <c r="A24" s="188" t="s">
        <v>36</v>
      </c>
      <c r="B24" s="189"/>
      <c r="C24" s="145">
        <v>145</v>
      </c>
      <c r="D24" s="192"/>
      <c r="E24" s="182"/>
      <c r="F24" s="149"/>
    </row>
    <row r="25" spans="1:6" ht="13.5" thickBot="1">
      <c r="A25" s="139"/>
      <c r="B25" s="140" t="s">
        <v>37</v>
      </c>
      <c r="C25" s="157" t="s">
        <v>38</v>
      </c>
      <c r="D25" s="207">
        <f>D22+D23+D24</f>
        <v>242543</v>
      </c>
      <c r="E25" s="197"/>
      <c r="F25" s="158">
        <v>226783</v>
      </c>
    </row>
    <row r="26" spans="1:6" ht="12.75">
      <c r="A26" s="249" t="s">
        <v>39</v>
      </c>
      <c r="B26" s="183"/>
      <c r="C26" s="156"/>
      <c r="D26" s="184"/>
      <c r="E26" s="185"/>
      <c r="F26" s="147"/>
    </row>
    <row r="27" spans="1:6" ht="12.75">
      <c r="A27" s="188" t="s">
        <v>40</v>
      </c>
      <c r="B27" s="189"/>
      <c r="C27" s="145" t="s">
        <v>41</v>
      </c>
      <c r="D27" s="200">
        <v>406</v>
      </c>
      <c r="E27" s="201"/>
      <c r="F27" s="149">
        <v>171</v>
      </c>
    </row>
    <row r="28" spans="1:6" ht="12.75">
      <c r="A28" s="135"/>
      <c r="B28" s="138" t="s">
        <v>42</v>
      </c>
      <c r="C28" s="145"/>
      <c r="D28" s="196"/>
      <c r="E28" s="187"/>
      <c r="F28" s="151"/>
    </row>
    <row r="29" spans="1:6" ht="12.75">
      <c r="A29" s="135"/>
      <c r="B29" s="141" t="s">
        <v>43</v>
      </c>
      <c r="C29" s="145" t="s">
        <v>44</v>
      </c>
      <c r="D29" s="200">
        <v>406</v>
      </c>
      <c r="E29" s="201"/>
      <c r="F29" s="149">
        <v>156</v>
      </c>
    </row>
    <row r="30" spans="1:6" ht="12.75">
      <c r="A30" s="135"/>
      <c r="B30" s="141" t="s">
        <v>45</v>
      </c>
      <c r="C30" s="145" t="s">
        <v>46</v>
      </c>
      <c r="D30" s="200" t="s">
        <v>151</v>
      </c>
      <c r="E30" s="201"/>
      <c r="F30" s="149">
        <v>15</v>
      </c>
    </row>
    <row r="31" spans="1:6" ht="24.75" customHeight="1">
      <c r="A31" s="190" t="s">
        <v>47</v>
      </c>
      <c r="B31" s="191"/>
      <c r="C31" s="145" t="s">
        <v>48</v>
      </c>
      <c r="D31" s="200">
        <v>2694</v>
      </c>
      <c r="E31" s="201"/>
      <c r="F31" s="149">
        <v>15590</v>
      </c>
    </row>
    <row r="32" spans="1:6" ht="12.75">
      <c r="A32" s="135"/>
      <c r="B32" s="141" t="s">
        <v>42</v>
      </c>
      <c r="C32" s="145"/>
      <c r="D32" s="196"/>
      <c r="E32" s="187"/>
      <c r="F32" s="151"/>
    </row>
    <row r="33" spans="1:6" ht="12.75">
      <c r="A33" s="135"/>
      <c r="B33" s="141" t="s">
        <v>49</v>
      </c>
      <c r="C33" s="145" t="s">
        <v>50</v>
      </c>
      <c r="D33" s="200">
        <v>2694</v>
      </c>
      <c r="E33" s="201"/>
      <c r="F33" s="149">
        <v>15392</v>
      </c>
    </row>
    <row r="34" spans="1:6" ht="12.75">
      <c r="A34" s="252" t="s">
        <v>51</v>
      </c>
      <c r="B34" s="193"/>
      <c r="C34" s="145" t="s">
        <v>52</v>
      </c>
      <c r="D34" s="200">
        <v>22</v>
      </c>
      <c r="E34" s="201"/>
      <c r="F34" s="149">
        <v>4865</v>
      </c>
    </row>
    <row r="35" spans="1:6" ht="12.75">
      <c r="A35" s="142"/>
      <c r="B35" s="143" t="s">
        <v>53</v>
      </c>
      <c r="C35" s="122" t="s">
        <v>54</v>
      </c>
      <c r="D35" s="194">
        <f>D27+D31+D34</f>
        <v>3122</v>
      </c>
      <c r="E35" s="195"/>
      <c r="F35" s="150">
        <f>F27+F31+F34</f>
        <v>20626</v>
      </c>
    </row>
    <row r="36" spans="1:6" ht="13.5" thickBot="1">
      <c r="A36" s="233" t="s">
        <v>55</v>
      </c>
      <c r="B36" s="206"/>
      <c r="C36" s="146" t="s">
        <v>56</v>
      </c>
      <c r="D36" s="207">
        <f>D25+D35</f>
        <v>245665</v>
      </c>
      <c r="E36" s="197"/>
      <c r="F36" s="152">
        <f>F25+F35</f>
        <v>247409</v>
      </c>
    </row>
    <row r="38" ht="12.75">
      <c r="F38" s="9" t="s">
        <v>57</v>
      </c>
    </row>
    <row r="39" spans="1:6" ht="36" customHeight="1">
      <c r="A39" s="198" t="s">
        <v>58</v>
      </c>
      <c r="B39" s="198"/>
      <c r="C39" s="134" t="s">
        <v>59</v>
      </c>
      <c r="D39" s="199" t="s">
        <v>25</v>
      </c>
      <c r="E39" s="199"/>
      <c r="F39" s="134" t="s">
        <v>26</v>
      </c>
    </row>
    <row r="40" spans="1:6" ht="13.5" thickBot="1">
      <c r="A40" s="258" t="s">
        <v>27</v>
      </c>
      <c r="B40" s="259"/>
      <c r="C40" s="109" t="s">
        <v>28</v>
      </c>
      <c r="D40" s="260" t="s">
        <v>29</v>
      </c>
      <c r="E40" s="260"/>
      <c r="F40" s="109" t="s">
        <v>30</v>
      </c>
    </row>
    <row r="41" spans="1:6" ht="12.75">
      <c r="A41" s="261" t="s">
        <v>60</v>
      </c>
      <c r="B41" s="262"/>
      <c r="C41" s="167"/>
      <c r="D41" s="263"/>
      <c r="E41" s="263"/>
      <c r="F41" s="168"/>
    </row>
    <row r="42" spans="1:6" ht="12.75">
      <c r="A42" s="256" t="s">
        <v>61</v>
      </c>
      <c r="B42" s="257"/>
      <c r="C42" s="46" t="s">
        <v>62</v>
      </c>
      <c r="D42" s="244">
        <v>243928</v>
      </c>
      <c r="E42" s="244"/>
      <c r="F42" s="159">
        <v>243928</v>
      </c>
    </row>
    <row r="43" spans="1:6" ht="12.75">
      <c r="A43" s="256" t="s">
        <v>63</v>
      </c>
      <c r="B43" s="257"/>
      <c r="C43" s="46" t="s">
        <v>64</v>
      </c>
      <c r="D43" s="244">
        <v>15</v>
      </c>
      <c r="E43" s="244"/>
      <c r="F43" s="159">
        <v>75</v>
      </c>
    </row>
    <row r="44" spans="1:6" ht="12.75">
      <c r="A44" s="135"/>
      <c r="B44" s="123" t="s">
        <v>42</v>
      </c>
      <c r="C44" s="46"/>
      <c r="D44" s="245"/>
      <c r="E44" s="245"/>
      <c r="F44" s="160"/>
    </row>
    <row r="45" spans="1:6" ht="26.25" customHeight="1">
      <c r="A45" s="135"/>
      <c r="B45" s="164" t="s">
        <v>65</v>
      </c>
      <c r="C45" s="46" t="s">
        <v>66</v>
      </c>
      <c r="D45" s="244">
        <v>15</v>
      </c>
      <c r="E45" s="244"/>
      <c r="F45" s="159">
        <v>75</v>
      </c>
    </row>
    <row r="46" spans="1:6" ht="12.75">
      <c r="A46" s="252" t="s">
        <v>67</v>
      </c>
      <c r="B46" s="253"/>
      <c r="C46" s="46" t="s">
        <v>68</v>
      </c>
      <c r="D46" s="244">
        <v>287</v>
      </c>
      <c r="E46" s="244"/>
      <c r="F46" s="159">
        <v>1349</v>
      </c>
    </row>
    <row r="47" spans="1:6" ht="13.5" thickBot="1">
      <c r="A47" s="139"/>
      <c r="B47" s="165" t="s">
        <v>69</v>
      </c>
      <c r="C47" s="169" t="s">
        <v>70</v>
      </c>
      <c r="D47" s="246">
        <f>D46+D45+D42</f>
        <v>244230</v>
      </c>
      <c r="E47" s="246"/>
      <c r="F47" s="162">
        <f>F42+F43+F46</f>
        <v>245352</v>
      </c>
    </row>
    <row r="48" spans="1:6" ht="12.75">
      <c r="A48" s="249" t="s">
        <v>71</v>
      </c>
      <c r="B48" s="250"/>
      <c r="C48" s="170"/>
      <c r="D48" s="255"/>
      <c r="E48" s="255"/>
      <c r="F48" s="171"/>
    </row>
    <row r="49" spans="1:6" ht="12.75">
      <c r="A49" s="252" t="s">
        <v>72</v>
      </c>
      <c r="B49" s="253"/>
      <c r="C49" s="46" t="s">
        <v>73</v>
      </c>
      <c r="D49" s="244">
        <v>16</v>
      </c>
      <c r="E49" s="244"/>
      <c r="F49" s="159">
        <v>12</v>
      </c>
    </row>
    <row r="50" spans="1:6" ht="13.5" thickBot="1">
      <c r="A50" s="139"/>
      <c r="B50" s="165" t="s">
        <v>74</v>
      </c>
      <c r="C50" s="172" t="s">
        <v>75</v>
      </c>
      <c r="D50" s="248">
        <f>D49</f>
        <v>16</v>
      </c>
      <c r="E50" s="248"/>
      <c r="F50" s="173">
        <f>F49</f>
        <v>12</v>
      </c>
    </row>
    <row r="51" spans="1:6" ht="12.75">
      <c r="A51" s="249" t="s">
        <v>76</v>
      </c>
      <c r="B51" s="250"/>
      <c r="C51" s="174"/>
      <c r="D51" s="251"/>
      <c r="E51" s="251"/>
      <c r="F51" s="175"/>
    </row>
    <row r="52" spans="1:6" ht="12.75">
      <c r="A52" s="252" t="s">
        <v>77</v>
      </c>
      <c r="B52" s="253"/>
      <c r="C52" s="46" t="s">
        <v>78</v>
      </c>
      <c r="D52" s="244">
        <v>1419</v>
      </c>
      <c r="E52" s="244"/>
      <c r="F52" s="159">
        <v>2045</v>
      </c>
    </row>
    <row r="53" spans="1:6" ht="12.75">
      <c r="A53" s="135"/>
      <c r="B53" s="123" t="s">
        <v>42</v>
      </c>
      <c r="C53" s="46"/>
      <c r="D53" s="245"/>
      <c r="E53" s="245"/>
      <c r="F53" s="160"/>
    </row>
    <row r="54" spans="1:6" ht="12.75">
      <c r="A54" s="135"/>
      <c r="B54" s="123" t="s">
        <v>79</v>
      </c>
      <c r="C54" s="46" t="s">
        <v>80</v>
      </c>
      <c r="D54" s="244" t="s">
        <v>151</v>
      </c>
      <c r="E54" s="244"/>
      <c r="F54" s="159">
        <v>1</v>
      </c>
    </row>
    <row r="55" spans="1:6" ht="12.75">
      <c r="A55" s="135"/>
      <c r="B55" s="123" t="s">
        <v>81</v>
      </c>
      <c r="C55" s="46" t="s">
        <v>82</v>
      </c>
      <c r="D55" s="244">
        <v>116</v>
      </c>
      <c r="E55" s="244"/>
      <c r="F55" s="159" t="s">
        <v>151</v>
      </c>
    </row>
    <row r="56" spans="1:6" ht="24" customHeight="1">
      <c r="A56" s="135"/>
      <c r="B56" s="164" t="s">
        <v>83</v>
      </c>
      <c r="C56" s="46" t="s">
        <v>84</v>
      </c>
      <c r="D56" s="244">
        <v>38</v>
      </c>
      <c r="E56" s="244"/>
      <c r="F56" s="159">
        <v>50</v>
      </c>
    </row>
    <row r="57" spans="1:6" ht="12.75">
      <c r="A57" s="135"/>
      <c r="B57" s="123" t="s">
        <v>85</v>
      </c>
      <c r="C57" s="46" t="s">
        <v>86</v>
      </c>
      <c r="D57" s="244">
        <v>1260</v>
      </c>
      <c r="E57" s="244"/>
      <c r="F57" s="159">
        <v>1994</v>
      </c>
    </row>
    <row r="58" spans="1:6" ht="12.75">
      <c r="A58" s="135"/>
      <c r="B58" s="123" t="s">
        <v>87</v>
      </c>
      <c r="C58" s="46" t="s">
        <v>88</v>
      </c>
      <c r="D58" s="244">
        <v>5</v>
      </c>
      <c r="E58" s="244"/>
      <c r="F58" s="159" t="s">
        <v>151</v>
      </c>
    </row>
    <row r="59" spans="1:6" ht="12.75">
      <c r="A59" s="135"/>
      <c r="B59" s="123" t="s">
        <v>89</v>
      </c>
      <c r="C59" s="46">
        <v>640</v>
      </c>
      <c r="D59" s="244"/>
      <c r="E59" s="244"/>
      <c r="F59" s="159"/>
    </row>
    <row r="60" spans="1:6" ht="12.75">
      <c r="A60" s="139"/>
      <c r="B60" s="165" t="s">
        <v>90</v>
      </c>
      <c r="C60" s="10" t="s">
        <v>91</v>
      </c>
      <c r="D60" s="254">
        <f>D52</f>
        <v>1419</v>
      </c>
      <c r="E60" s="254"/>
      <c r="F60" s="161">
        <f>F52+F59</f>
        <v>2045</v>
      </c>
    </row>
    <row r="61" spans="1:6" ht="13.5" thickBot="1">
      <c r="A61" s="163"/>
      <c r="B61" s="166" t="s">
        <v>55</v>
      </c>
      <c r="C61" s="169" t="s">
        <v>92</v>
      </c>
      <c r="D61" s="246">
        <f>D47+D50+D60</f>
        <v>245665</v>
      </c>
      <c r="E61" s="246"/>
      <c r="F61" s="162">
        <f>F47+F50+F60</f>
        <v>247409</v>
      </c>
    </row>
    <row r="62" spans="3:6" ht="12.75">
      <c r="C62" s="6"/>
      <c r="D62" s="247"/>
      <c r="E62" s="247"/>
      <c r="F62" s="6"/>
    </row>
    <row r="63" spans="3:6" ht="12.75">
      <c r="C63" s="6"/>
      <c r="D63" s="6"/>
      <c r="E63" s="6"/>
      <c r="F63" s="6"/>
    </row>
    <row r="64" spans="3:6" ht="12.75">
      <c r="C64" s="6"/>
      <c r="D64" s="6"/>
      <c r="E64" s="6"/>
      <c r="F64" s="6"/>
    </row>
    <row r="65" spans="1:6" ht="12.75">
      <c r="A65" t="s">
        <v>102</v>
      </c>
      <c r="C65" s="6"/>
      <c r="D65" s="6"/>
      <c r="E65" s="6"/>
      <c r="F65" s="6"/>
    </row>
    <row r="66" spans="3:6" ht="12.75">
      <c r="C66" s="6"/>
      <c r="D66" s="6"/>
      <c r="E66" s="6"/>
      <c r="F66" s="6"/>
    </row>
    <row r="68" ht="12.75">
      <c r="B68" t="s">
        <v>266</v>
      </c>
    </row>
  </sheetData>
  <mergeCells count="74">
    <mergeCell ref="A2:D2"/>
    <mergeCell ref="A3:D3"/>
    <mergeCell ref="E4:F4"/>
    <mergeCell ref="E5:F5"/>
    <mergeCell ref="E6:F6"/>
    <mergeCell ref="E7:F7"/>
    <mergeCell ref="E8:F8"/>
    <mergeCell ref="E9:F9"/>
    <mergeCell ref="E10:F11"/>
    <mergeCell ref="E12:F12"/>
    <mergeCell ref="A14:F14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D25:E25"/>
    <mergeCell ref="A26:B26"/>
    <mergeCell ref="D26:E26"/>
    <mergeCell ref="D30:E30"/>
    <mergeCell ref="D31:E31"/>
    <mergeCell ref="D32:E32"/>
    <mergeCell ref="A27:B27"/>
    <mergeCell ref="D27:E27"/>
    <mergeCell ref="D28:E28"/>
    <mergeCell ref="D29:E29"/>
    <mergeCell ref="A31:B31"/>
    <mergeCell ref="D33:E33"/>
    <mergeCell ref="A34:B34"/>
    <mergeCell ref="D34:E34"/>
    <mergeCell ref="D35:E35"/>
    <mergeCell ref="A36:B36"/>
    <mergeCell ref="D36:E36"/>
    <mergeCell ref="A39:B39"/>
    <mergeCell ref="D39:E39"/>
    <mergeCell ref="A42:B42"/>
    <mergeCell ref="A43:B43"/>
    <mergeCell ref="A40:B40"/>
    <mergeCell ref="D40:E40"/>
    <mergeCell ref="A41:B41"/>
    <mergeCell ref="D41:E41"/>
    <mergeCell ref="D42:E42"/>
    <mergeCell ref="D43:E43"/>
    <mergeCell ref="D44:E44"/>
    <mergeCell ref="D45:E45"/>
    <mergeCell ref="A46:B46"/>
    <mergeCell ref="D46:E46"/>
    <mergeCell ref="D47:E47"/>
    <mergeCell ref="A48:B48"/>
    <mergeCell ref="D48:E48"/>
    <mergeCell ref="A49:B49"/>
    <mergeCell ref="D49:E49"/>
    <mergeCell ref="D61:E61"/>
    <mergeCell ref="D62:E62"/>
    <mergeCell ref="D50:E50"/>
    <mergeCell ref="A51:B51"/>
    <mergeCell ref="D51:E51"/>
    <mergeCell ref="A52:B52"/>
    <mergeCell ref="D52:E52"/>
    <mergeCell ref="D58:E58"/>
    <mergeCell ref="D60:E60"/>
    <mergeCell ref="D59:E59"/>
    <mergeCell ref="D57:E57"/>
    <mergeCell ref="D53:E53"/>
    <mergeCell ref="D54:E54"/>
    <mergeCell ref="D55:E55"/>
    <mergeCell ref="D56:E56"/>
  </mergeCells>
  <printOptions/>
  <pageMargins left="0.75" right="0.16" top="0.17" bottom="0.23" header="0.5" footer="0.23"/>
  <pageSetup horizontalDpi="600" verticalDpi="600" orientation="portrait" paperSize="9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view="pageBreakPreview" zoomScaleSheetLayoutView="100" workbookViewId="0" topLeftCell="A25">
      <selection activeCell="J37" sqref="A1:J37"/>
    </sheetView>
  </sheetViews>
  <sheetFormatPr defaultColWidth="9.140625" defaultRowHeight="12.75"/>
  <cols>
    <col min="1" max="1" width="2.8515625" style="0" customWidth="1"/>
    <col min="6" max="6" width="12.140625" style="0" customWidth="1"/>
    <col min="10" max="10" width="12.8515625" style="0" customWidth="1"/>
  </cols>
  <sheetData>
    <row r="2" spans="2:8" ht="15">
      <c r="B2" s="281" t="s">
        <v>93</v>
      </c>
      <c r="C2" s="281"/>
      <c r="D2" s="281"/>
      <c r="E2" s="281"/>
      <c r="F2" s="281"/>
      <c r="G2" s="281"/>
      <c r="H2" s="281"/>
    </row>
    <row r="3" spans="2:10" ht="15.75" thickBot="1">
      <c r="B3" s="281" t="s">
        <v>267</v>
      </c>
      <c r="C3" s="281"/>
      <c r="D3" s="281"/>
      <c r="E3" s="281"/>
      <c r="F3" s="281"/>
      <c r="G3" s="281"/>
      <c r="H3" s="281"/>
      <c r="I3" s="328" t="s">
        <v>1</v>
      </c>
      <c r="J3" s="328"/>
    </row>
    <row r="4" spans="7:10" ht="15">
      <c r="G4" s="3"/>
      <c r="H4" s="8" t="s">
        <v>94</v>
      </c>
      <c r="I4" s="329" t="s">
        <v>95</v>
      </c>
      <c r="J4" s="329"/>
    </row>
    <row r="5" spans="8:10" ht="12.75">
      <c r="H5" s="8" t="s">
        <v>4</v>
      </c>
      <c r="I5" s="10">
        <v>2009</v>
      </c>
      <c r="J5" s="31" t="s">
        <v>128</v>
      </c>
    </row>
    <row r="6" spans="2:10" ht="29.25" customHeight="1">
      <c r="B6" t="s">
        <v>5</v>
      </c>
      <c r="H6" s="8" t="s">
        <v>6</v>
      </c>
      <c r="I6" s="323" t="s">
        <v>7</v>
      </c>
      <c r="J6" s="323"/>
    </row>
    <row r="7" spans="2:10" ht="12.75">
      <c r="B7" t="s">
        <v>8</v>
      </c>
      <c r="H7" s="8" t="s">
        <v>9</v>
      </c>
      <c r="I7" s="324" t="s">
        <v>10</v>
      </c>
      <c r="J7" s="324"/>
    </row>
    <row r="8" spans="2:10" ht="23.25" customHeight="1">
      <c r="B8" t="s">
        <v>11</v>
      </c>
      <c r="H8" s="8" t="s">
        <v>12</v>
      </c>
      <c r="I8" s="323" t="s">
        <v>13</v>
      </c>
      <c r="J8" s="323"/>
    </row>
    <row r="9" spans="2:10" ht="23.25" customHeight="1">
      <c r="B9" t="s">
        <v>129</v>
      </c>
      <c r="I9" s="325">
        <v>47</v>
      </c>
      <c r="J9" s="326">
        <v>42</v>
      </c>
    </row>
    <row r="10" spans="2:10" ht="12.75">
      <c r="B10" s="6"/>
      <c r="C10" s="6"/>
      <c r="D10" s="6"/>
      <c r="E10" s="6"/>
      <c r="F10" s="6"/>
      <c r="H10" s="8" t="s">
        <v>14</v>
      </c>
      <c r="I10" s="180"/>
      <c r="J10" s="327"/>
    </row>
    <row r="11" spans="2:10" ht="16.5" customHeight="1" thickBot="1">
      <c r="B11" t="s">
        <v>96</v>
      </c>
      <c r="H11" s="8" t="s">
        <v>16</v>
      </c>
      <c r="I11" s="313" t="s">
        <v>17</v>
      </c>
      <c r="J11" s="313"/>
    </row>
    <row r="13" spans="2:10" ht="72" customHeight="1">
      <c r="B13" s="314" t="s">
        <v>103</v>
      </c>
      <c r="C13" s="315"/>
      <c r="D13" s="315"/>
      <c r="E13" s="315"/>
      <c r="F13" s="315"/>
      <c r="G13" s="315"/>
      <c r="H13" s="316" t="s">
        <v>104</v>
      </c>
      <c r="I13" s="317"/>
      <c r="J13" s="321" t="s">
        <v>105</v>
      </c>
    </row>
    <row r="14" spans="2:10" ht="12.75">
      <c r="B14" s="320" t="s">
        <v>106</v>
      </c>
      <c r="C14" s="320"/>
      <c r="D14" s="320"/>
      <c r="E14" s="320"/>
      <c r="F14" s="320"/>
      <c r="G14" s="17" t="s">
        <v>97</v>
      </c>
      <c r="H14" s="318"/>
      <c r="I14" s="319"/>
      <c r="J14" s="322"/>
    </row>
    <row r="15" spans="2:10" ht="13.5" thickBot="1">
      <c r="B15" s="306" t="s">
        <v>27</v>
      </c>
      <c r="C15" s="307"/>
      <c r="D15" s="307"/>
      <c r="E15" s="307"/>
      <c r="F15" s="307"/>
      <c r="G15" s="18" t="s">
        <v>28</v>
      </c>
      <c r="H15" s="311" t="s">
        <v>29</v>
      </c>
      <c r="I15" s="312"/>
      <c r="J15" s="18" t="s">
        <v>30</v>
      </c>
    </row>
    <row r="16" spans="2:10" ht="12.75">
      <c r="B16" s="309" t="s">
        <v>98</v>
      </c>
      <c r="C16" s="310"/>
      <c r="D16" s="310"/>
      <c r="E16" s="310"/>
      <c r="F16" s="267"/>
      <c r="G16" s="19"/>
      <c r="H16" s="308"/>
      <c r="I16" s="308"/>
      <c r="J16" s="20"/>
    </row>
    <row r="17" spans="2:10" ht="40.5" customHeight="1">
      <c r="B17" s="299" t="s">
        <v>107</v>
      </c>
      <c r="C17" s="300"/>
      <c r="D17" s="300"/>
      <c r="E17" s="300"/>
      <c r="F17" s="301"/>
      <c r="G17" s="22" t="s">
        <v>108</v>
      </c>
      <c r="H17" s="288">
        <v>25545</v>
      </c>
      <c r="I17" s="289"/>
      <c r="J17" s="83">
        <v>2537</v>
      </c>
    </row>
    <row r="18" spans="2:10" ht="27" customHeight="1">
      <c r="B18" s="290" t="s">
        <v>109</v>
      </c>
      <c r="C18" s="291"/>
      <c r="D18" s="291"/>
      <c r="E18" s="291"/>
      <c r="F18" s="292"/>
      <c r="G18" s="13" t="s">
        <v>110</v>
      </c>
      <c r="H18" s="286">
        <v>-17189</v>
      </c>
      <c r="I18" s="287"/>
      <c r="J18" s="87">
        <v>-1046</v>
      </c>
    </row>
    <row r="19" spans="2:10" ht="12.75">
      <c r="B19" s="290" t="s">
        <v>99</v>
      </c>
      <c r="C19" s="291"/>
      <c r="D19" s="291"/>
      <c r="E19" s="291"/>
      <c r="F19" s="292"/>
      <c r="G19" s="13" t="s">
        <v>111</v>
      </c>
      <c r="H19" s="302">
        <f>H17-(-H18)</f>
        <v>8356</v>
      </c>
      <c r="I19" s="303"/>
      <c r="J19" s="87">
        <v>1491</v>
      </c>
    </row>
    <row r="20" spans="2:10" ht="12.75">
      <c r="B20" s="290" t="s">
        <v>112</v>
      </c>
      <c r="C20" s="291"/>
      <c r="D20" s="291"/>
      <c r="E20" s="291"/>
      <c r="F20" s="292"/>
      <c r="G20" s="13" t="s">
        <v>113</v>
      </c>
      <c r="H20" s="286">
        <v>-6822</v>
      </c>
      <c r="I20" s="287"/>
      <c r="J20" s="87">
        <v>-1067</v>
      </c>
    </row>
    <row r="21" spans="2:10" ht="12.75">
      <c r="B21" s="290" t="s">
        <v>100</v>
      </c>
      <c r="C21" s="291"/>
      <c r="D21" s="291"/>
      <c r="E21" s="291"/>
      <c r="F21" s="292"/>
      <c r="G21" s="13" t="s">
        <v>114</v>
      </c>
      <c r="H21" s="302">
        <f>H19+H20</f>
        <v>1534</v>
      </c>
      <c r="I21" s="303"/>
      <c r="J21" s="87">
        <v>424</v>
      </c>
    </row>
    <row r="22" spans="2:10" ht="12.75">
      <c r="B22" s="293" t="s">
        <v>115</v>
      </c>
      <c r="C22" s="294"/>
      <c r="D22" s="294"/>
      <c r="E22" s="294"/>
      <c r="F22" s="295"/>
      <c r="G22" s="24"/>
      <c r="H22" s="286"/>
      <c r="I22" s="287"/>
      <c r="J22" s="81"/>
    </row>
    <row r="23" spans="2:10" ht="12.75">
      <c r="B23" s="290" t="s">
        <v>116</v>
      </c>
      <c r="C23" s="291"/>
      <c r="D23" s="291"/>
      <c r="E23" s="291"/>
      <c r="F23" s="292"/>
      <c r="G23" s="25" t="s">
        <v>117</v>
      </c>
      <c r="H23" s="286"/>
      <c r="I23" s="287"/>
      <c r="J23" s="81">
        <v>0</v>
      </c>
    </row>
    <row r="24" spans="2:10" ht="12.75">
      <c r="B24" s="290" t="s">
        <v>118</v>
      </c>
      <c r="C24" s="291"/>
      <c r="D24" s="291"/>
      <c r="E24" s="291"/>
      <c r="F24" s="292"/>
      <c r="G24" s="13" t="s">
        <v>119</v>
      </c>
      <c r="H24" s="286">
        <v>-43</v>
      </c>
      <c r="I24" s="287"/>
      <c r="J24" s="87">
        <v>-24</v>
      </c>
    </row>
    <row r="25" spans="2:10" ht="12.75">
      <c r="B25" s="293" t="s">
        <v>120</v>
      </c>
      <c r="C25" s="294"/>
      <c r="D25" s="294"/>
      <c r="E25" s="294"/>
      <c r="F25" s="295"/>
      <c r="G25" s="13" t="s">
        <v>121</v>
      </c>
      <c r="H25" s="302">
        <f>H21+H24+H23</f>
        <v>1491</v>
      </c>
      <c r="I25" s="303"/>
      <c r="J25" s="87">
        <f>J21+J24+J23</f>
        <v>400</v>
      </c>
    </row>
    <row r="26" spans="2:10" ht="12.75">
      <c r="B26" s="290" t="s">
        <v>72</v>
      </c>
      <c r="C26" s="291"/>
      <c r="D26" s="291"/>
      <c r="E26" s="291"/>
      <c r="F26" s="292"/>
      <c r="G26" s="13" t="s">
        <v>122</v>
      </c>
      <c r="H26" s="286">
        <v>1</v>
      </c>
      <c r="I26" s="287"/>
      <c r="J26" s="87">
        <v>-13</v>
      </c>
    </row>
    <row r="27" spans="2:10" ht="12.75">
      <c r="B27" s="290" t="s">
        <v>123</v>
      </c>
      <c r="C27" s="291"/>
      <c r="D27" s="291"/>
      <c r="E27" s="291"/>
      <c r="F27" s="292"/>
      <c r="G27" s="12" t="s">
        <v>124</v>
      </c>
      <c r="H27" s="286">
        <v>-300</v>
      </c>
      <c r="I27" s="287"/>
      <c r="J27" s="87">
        <v>-68</v>
      </c>
    </row>
    <row r="28" spans="2:10" ht="12.75">
      <c r="B28" s="293" t="s">
        <v>101</v>
      </c>
      <c r="C28" s="294"/>
      <c r="D28" s="294"/>
      <c r="E28" s="294"/>
      <c r="F28" s="295"/>
      <c r="G28" s="12" t="s">
        <v>38</v>
      </c>
      <c r="H28" s="302">
        <f>H25+H26+H27</f>
        <v>1192</v>
      </c>
      <c r="I28" s="303"/>
      <c r="J28" s="87">
        <f>J25+J26+J27</f>
        <v>319</v>
      </c>
    </row>
    <row r="29" spans="2:10" ht="12.75">
      <c r="B29" s="296" t="s">
        <v>125</v>
      </c>
      <c r="C29" s="297"/>
      <c r="D29" s="297"/>
      <c r="E29" s="297"/>
      <c r="F29" s="298"/>
      <c r="G29" s="26"/>
      <c r="H29" s="304"/>
      <c r="I29" s="305"/>
      <c r="J29" s="176"/>
    </row>
    <row r="30" spans="2:10" ht="12.75">
      <c r="B30" s="299" t="s">
        <v>126</v>
      </c>
      <c r="C30" s="300"/>
      <c r="D30" s="300"/>
      <c r="E30" s="300"/>
      <c r="F30" s="301"/>
      <c r="G30" s="27" t="s">
        <v>127</v>
      </c>
      <c r="H30" s="288">
        <v>0</v>
      </c>
      <c r="I30" s="289"/>
      <c r="J30" s="85">
        <v>2</v>
      </c>
    </row>
    <row r="34" spans="1:6" ht="12.75">
      <c r="A34" t="s">
        <v>102</v>
      </c>
      <c r="C34" s="6"/>
      <c r="D34" s="6"/>
      <c r="E34" s="6"/>
      <c r="F34" s="6"/>
    </row>
    <row r="35" spans="3:6" ht="12.75">
      <c r="C35" s="6"/>
      <c r="D35" s="6"/>
      <c r="E35" s="6"/>
      <c r="F35" s="6"/>
    </row>
    <row r="37" ht="12.75">
      <c r="B37" t="s">
        <v>266</v>
      </c>
    </row>
  </sheetData>
  <mergeCells count="46">
    <mergeCell ref="B2:H2"/>
    <mergeCell ref="B3:H3"/>
    <mergeCell ref="I3:J3"/>
    <mergeCell ref="I4:J4"/>
    <mergeCell ref="I6:J6"/>
    <mergeCell ref="I7:J7"/>
    <mergeCell ref="I8:J8"/>
    <mergeCell ref="I9:I10"/>
    <mergeCell ref="J9:J10"/>
    <mergeCell ref="I11:J11"/>
    <mergeCell ref="B13:G13"/>
    <mergeCell ref="H13:I14"/>
    <mergeCell ref="B14:F14"/>
    <mergeCell ref="J13:J14"/>
    <mergeCell ref="B15:F15"/>
    <mergeCell ref="H16:I16"/>
    <mergeCell ref="H17:I17"/>
    <mergeCell ref="B17:F17"/>
    <mergeCell ref="B16:F16"/>
    <mergeCell ref="H15:I15"/>
    <mergeCell ref="H18:I18"/>
    <mergeCell ref="H19:I19"/>
    <mergeCell ref="B18:F18"/>
    <mergeCell ref="B19:F19"/>
    <mergeCell ref="H20:I20"/>
    <mergeCell ref="B20:F20"/>
    <mergeCell ref="B21:F21"/>
    <mergeCell ref="B22:F22"/>
    <mergeCell ref="H21:I21"/>
    <mergeCell ref="H22:I22"/>
    <mergeCell ref="H23:I23"/>
    <mergeCell ref="H24:I24"/>
    <mergeCell ref="B23:F23"/>
    <mergeCell ref="B24:F24"/>
    <mergeCell ref="H25:I25"/>
    <mergeCell ref="H26:I26"/>
    <mergeCell ref="B25:F25"/>
    <mergeCell ref="B26:F26"/>
    <mergeCell ref="H27:I27"/>
    <mergeCell ref="H30:I30"/>
    <mergeCell ref="B27:F27"/>
    <mergeCell ref="B28:F28"/>
    <mergeCell ref="B29:F29"/>
    <mergeCell ref="B30:F30"/>
    <mergeCell ref="H28:I28"/>
    <mergeCell ref="H29:I29"/>
  </mergeCells>
  <printOptions/>
  <pageMargins left="0.75" right="0.27" top="1" bottom="1" header="0.5" footer="0.5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7"/>
  <sheetViews>
    <sheetView view="pageBreakPreview" zoomScaleSheetLayoutView="100" workbookViewId="0" topLeftCell="A1">
      <selection activeCell="J47" sqref="A1:J47"/>
    </sheetView>
  </sheetViews>
  <sheetFormatPr defaultColWidth="9.140625" defaultRowHeight="12.75"/>
  <cols>
    <col min="1" max="1" width="2.140625" style="0" customWidth="1"/>
    <col min="4" max="4" width="25.8515625" style="0" customWidth="1"/>
    <col min="5" max="5" width="7.57421875" style="0" customWidth="1"/>
    <col min="8" max="8" width="11.7109375" style="0" customWidth="1"/>
    <col min="9" max="9" width="10.57421875" style="0" customWidth="1"/>
    <col min="10" max="10" width="11.00390625" style="0" customWidth="1"/>
  </cols>
  <sheetData>
    <row r="2" spans="2:8" ht="15">
      <c r="B2" s="281" t="s">
        <v>152</v>
      </c>
      <c r="C2" s="281"/>
      <c r="D2" s="281"/>
      <c r="E2" s="281"/>
      <c r="F2" s="281"/>
      <c r="G2" s="281"/>
      <c r="H2" s="281"/>
    </row>
    <row r="3" spans="2:10" ht="15.75" thickBot="1">
      <c r="B3" s="281" t="s">
        <v>267</v>
      </c>
      <c r="C3" s="281"/>
      <c r="D3" s="281"/>
      <c r="E3" s="281"/>
      <c r="F3" s="281"/>
      <c r="G3" s="281"/>
      <c r="H3" s="281"/>
      <c r="I3" s="328" t="s">
        <v>1</v>
      </c>
      <c r="J3" s="328"/>
    </row>
    <row r="4" spans="7:10" ht="15">
      <c r="G4" s="3"/>
      <c r="H4" s="8" t="s">
        <v>153</v>
      </c>
      <c r="I4" s="342" t="s">
        <v>154</v>
      </c>
      <c r="J4" s="342"/>
    </row>
    <row r="5" spans="8:10" ht="12.75">
      <c r="H5" s="8" t="s">
        <v>4</v>
      </c>
      <c r="I5" s="10">
        <v>2009</v>
      </c>
      <c r="J5" s="31" t="s">
        <v>128</v>
      </c>
    </row>
    <row r="6" spans="2:10" ht="32.25" customHeight="1">
      <c r="B6" t="s">
        <v>5</v>
      </c>
      <c r="H6" s="8" t="s">
        <v>6</v>
      </c>
      <c r="I6" s="343" t="s">
        <v>7</v>
      </c>
      <c r="J6" s="343"/>
    </row>
    <row r="7" spans="2:10" ht="12.75">
      <c r="B7" t="s">
        <v>8</v>
      </c>
      <c r="H7" s="8" t="s">
        <v>9</v>
      </c>
      <c r="I7" s="324" t="s">
        <v>10</v>
      </c>
      <c r="J7" s="324"/>
    </row>
    <row r="8" spans="2:10" ht="28.5" customHeight="1">
      <c r="B8" t="s">
        <v>11</v>
      </c>
      <c r="H8" s="8" t="s">
        <v>12</v>
      </c>
      <c r="I8" s="343" t="s">
        <v>13</v>
      </c>
      <c r="J8" s="343"/>
    </row>
    <row r="9" spans="2:10" ht="12.75">
      <c r="B9" t="s">
        <v>130</v>
      </c>
      <c r="I9" s="325">
        <v>47</v>
      </c>
      <c r="J9" s="344">
        <v>42</v>
      </c>
    </row>
    <row r="10" spans="2:10" ht="12.75">
      <c r="B10" s="6"/>
      <c r="C10" s="6"/>
      <c r="D10" s="6"/>
      <c r="E10" s="6"/>
      <c r="F10" s="6"/>
      <c r="H10" s="8" t="s">
        <v>14</v>
      </c>
      <c r="I10" s="180"/>
      <c r="J10" s="181"/>
    </row>
    <row r="11" spans="2:10" ht="23.25" customHeight="1" thickBot="1">
      <c r="B11" t="s">
        <v>96</v>
      </c>
      <c r="H11" s="8" t="s">
        <v>16</v>
      </c>
      <c r="I11" s="313" t="s">
        <v>17</v>
      </c>
      <c r="J11" s="313"/>
    </row>
    <row r="15" ht="12.75">
      <c r="D15" s="34" t="s">
        <v>131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2:10" s="32" customFormat="1" ht="31.5" customHeight="1">
      <c r="B18" s="330" t="s">
        <v>103</v>
      </c>
      <c r="C18" s="330"/>
      <c r="D18" s="330"/>
      <c r="E18" s="330"/>
      <c r="F18" s="330" t="s">
        <v>132</v>
      </c>
      <c r="G18" s="330" t="s">
        <v>133</v>
      </c>
      <c r="H18" s="330" t="s">
        <v>134</v>
      </c>
      <c r="I18" s="330" t="s">
        <v>135</v>
      </c>
      <c r="J18" s="330" t="s">
        <v>136</v>
      </c>
    </row>
    <row r="19" spans="2:10" s="32" customFormat="1" ht="33" customHeight="1">
      <c r="B19" s="345" t="s">
        <v>106</v>
      </c>
      <c r="C19" s="345"/>
      <c r="D19" s="345"/>
      <c r="E19" s="35" t="s">
        <v>97</v>
      </c>
      <c r="F19" s="345"/>
      <c r="G19" s="345"/>
      <c r="H19" s="345"/>
      <c r="I19" s="345"/>
      <c r="J19" s="345"/>
    </row>
    <row r="20" spans="2:10" s="32" customFormat="1" ht="16.5" customHeight="1" thickBot="1">
      <c r="B20" s="332">
        <v>1</v>
      </c>
      <c r="C20" s="332"/>
      <c r="D20" s="332"/>
      <c r="E20" s="37">
        <v>2</v>
      </c>
      <c r="F20" s="37">
        <v>3</v>
      </c>
      <c r="G20" s="37">
        <v>4</v>
      </c>
      <c r="H20" s="37">
        <v>5</v>
      </c>
      <c r="I20" s="37">
        <v>6</v>
      </c>
      <c r="J20" s="37">
        <v>7</v>
      </c>
    </row>
    <row r="21" spans="2:10" s="32" customFormat="1" ht="27" customHeight="1">
      <c r="B21" s="340" t="s">
        <v>137</v>
      </c>
      <c r="C21" s="340"/>
      <c r="D21" s="341"/>
      <c r="E21" s="38" t="s">
        <v>108</v>
      </c>
      <c r="F21" s="41" t="s">
        <v>151</v>
      </c>
      <c r="G21" s="41" t="s">
        <v>151</v>
      </c>
      <c r="H21" s="41" t="s">
        <v>151</v>
      </c>
      <c r="I21" s="41" t="s">
        <v>151</v>
      </c>
      <c r="J21" s="43" t="s">
        <v>151</v>
      </c>
    </row>
    <row r="22" spans="2:10" s="32" customFormat="1" ht="15" customHeight="1">
      <c r="B22" s="330" t="s">
        <v>141</v>
      </c>
      <c r="C22" s="330"/>
      <c r="D22" s="331"/>
      <c r="E22" s="39" t="s">
        <v>145</v>
      </c>
      <c r="F22" s="36" t="s">
        <v>151</v>
      </c>
      <c r="G22" s="36" t="s">
        <v>151</v>
      </c>
      <c r="H22" s="36" t="s">
        <v>151</v>
      </c>
      <c r="I22" s="36" t="s">
        <v>151</v>
      </c>
      <c r="J22" s="44" t="s">
        <v>151</v>
      </c>
    </row>
    <row r="23" spans="2:10" s="32" customFormat="1" ht="12.75">
      <c r="B23" s="330" t="s">
        <v>138</v>
      </c>
      <c r="C23" s="330"/>
      <c r="D23" s="331"/>
      <c r="E23" s="39" t="s">
        <v>146</v>
      </c>
      <c r="F23" s="36" t="s">
        <v>150</v>
      </c>
      <c r="G23" s="36" t="s">
        <v>150</v>
      </c>
      <c r="H23" s="36" t="s">
        <v>150</v>
      </c>
      <c r="I23" s="36">
        <v>302</v>
      </c>
      <c r="J23" s="44">
        <v>302</v>
      </c>
    </row>
    <row r="24" spans="2:10" s="32" customFormat="1" ht="12.75" customHeight="1">
      <c r="B24" s="330" t="s">
        <v>140</v>
      </c>
      <c r="C24" s="330"/>
      <c r="D24" s="331"/>
      <c r="E24" s="39" t="s">
        <v>113</v>
      </c>
      <c r="F24" s="36" t="s">
        <v>150</v>
      </c>
      <c r="G24" s="36" t="s">
        <v>150</v>
      </c>
      <c r="H24" s="36">
        <v>15</v>
      </c>
      <c r="I24" s="36">
        <v>-15</v>
      </c>
      <c r="J24" s="44" t="s">
        <v>151</v>
      </c>
    </row>
    <row r="25" spans="2:10" s="32" customFormat="1" ht="27" customHeight="1">
      <c r="B25" s="330" t="s">
        <v>142</v>
      </c>
      <c r="C25" s="330"/>
      <c r="D25" s="331"/>
      <c r="E25" s="39" t="s">
        <v>147</v>
      </c>
      <c r="F25" s="36">
        <v>243928</v>
      </c>
      <c r="G25" s="36" t="s">
        <v>151</v>
      </c>
      <c r="H25" s="36">
        <v>15</v>
      </c>
      <c r="I25" s="36">
        <v>287</v>
      </c>
      <c r="J25" s="44">
        <v>244230</v>
      </c>
    </row>
    <row r="26" spans="2:10" s="32" customFormat="1" ht="12.75" customHeight="1">
      <c r="B26" s="330" t="s">
        <v>143</v>
      </c>
      <c r="C26" s="330"/>
      <c r="D26" s="331"/>
      <c r="E26" s="39" t="s">
        <v>119</v>
      </c>
      <c r="F26" s="36">
        <v>243928</v>
      </c>
      <c r="G26" s="36" t="s">
        <v>151</v>
      </c>
      <c r="H26" s="36">
        <v>15</v>
      </c>
      <c r="I26" s="36">
        <v>287</v>
      </c>
      <c r="J26" s="44">
        <v>244230</v>
      </c>
    </row>
    <row r="27" spans="2:10" s="32" customFormat="1" ht="12.75">
      <c r="B27" s="330" t="s">
        <v>138</v>
      </c>
      <c r="C27" s="330"/>
      <c r="D27" s="331"/>
      <c r="E27" s="39" t="s">
        <v>148</v>
      </c>
      <c r="F27" s="36" t="s">
        <v>150</v>
      </c>
      <c r="G27" s="36" t="s">
        <v>150</v>
      </c>
      <c r="H27" s="36" t="s">
        <v>150</v>
      </c>
      <c r="I27" s="36">
        <v>1192</v>
      </c>
      <c r="J27" s="44">
        <v>1192</v>
      </c>
    </row>
    <row r="28" spans="2:10" s="32" customFormat="1" ht="12.75">
      <c r="B28" s="330" t="s">
        <v>139</v>
      </c>
      <c r="C28" s="330"/>
      <c r="D28" s="331"/>
      <c r="E28" s="39" t="s">
        <v>149</v>
      </c>
      <c r="F28" s="36" t="s">
        <v>150</v>
      </c>
      <c r="G28" s="36" t="s">
        <v>150</v>
      </c>
      <c r="H28" s="36" t="s">
        <v>150</v>
      </c>
      <c r="I28" s="36">
        <v>-73</v>
      </c>
      <c r="J28" s="44">
        <v>-73</v>
      </c>
    </row>
    <row r="29" spans="2:10" s="32" customFormat="1" ht="12.75" customHeight="1">
      <c r="B29" s="330" t="s">
        <v>140</v>
      </c>
      <c r="C29" s="330"/>
      <c r="D29" s="331"/>
      <c r="E29" s="39" t="s">
        <v>113</v>
      </c>
      <c r="F29" s="36" t="s">
        <v>150</v>
      </c>
      <c r="G29" s="36" t="s">
        <v>150</v>
      </c>
      <c r="H29" s="36">
        <v>60</v>
      </c>
      <c r="I29" s="36">
        <v>-60</v>
      </c>
      <c r="J29" s="44" t="s">
        <v>151</v>
      </c>
    </row>
    <row r="30" spans="2:10" s="32" customFormat="1" ht="30.75" customHeight="1">
      <c r="B30" s="330" t="s">
        <v>269</v>
      </c>
      <c r="C30" s="330"/>
      <c r="D30" s="331"/>
      <c r="E30" s="177" t="s">
        <v>270</v>
      </c>
      <c r="F30" s="37" t="s">
        <v>268</v>
      </c>
      <c r="G30" s="37" t="s">
        <v>268</v>
      </c>
      <c r="H30" s="37" t="s">
        <v>268</v>
      </c>
      <c r="I30" s="37">
        <v>3</v>
      </c>
      <c r="J30" s="37">
        <v>3</v>
      </c>
    </row>
    <row r="31" spans="2:10" s="32" customFormat="1" ht="13.5" thickBot="1">
      <c r="B31" s="330" t="s">
        <v>144</v>
      </c>
      <c r="C31" s="330"/>
      <c r="D31" s="331"/>
      <c r="E31" s="40" t="s">
        <v>121</v>
      </c>
      <c r="F31" s="42">
        <v>243928</v>
      </c>
      <c r="G31" s="42" t="s">
        <v>268</v>
      </c>
      <c r="H31" s="42">
        <v>75</v>
      </c>
      <c r="I31" s="42">
        <v>1349</v>
      </c>
      <c r="J31" s="45">
        <v>245352</v>
      </c>
    </row>
    <row r="32" s="32" customFormat="1" ht="12.75"/>
    <row r="33" s="32" customFormat="1" ht="12.75">
      <c r="D33" s="55" t="s">
        <v>155</v>
      </c>
    </row>
    <row r="34" s="32" customFormat="1" ht="12.75"/>
    <row r="35" spans="2:10" s="32" customFormat="1" ht="12.75">
      <c r="B35" s="330" t="s">
        <v>103</v>
      </c>
      <c r="C35" s="330"/>
      <c r="D35" s="330"/>
      <c r="E35" s="330"/>
      <c r="F35" s="332" t="s">
        <v>157</v>
      </c>
      <c r="G35" s="332"/>
      <c r="H35" s="332" t="s">
        <v>161</v>
      </c>
      <c r="I35" s="332" t="s">
        <v>156</v>
      </c>
      <c r="J35" s="332" t="s">
        <v>157</v>
      </c>
    </row>
    <row r="36" spans="2:10" s="32" customFormat="1" ht="12.75">
      <c r="B36" s="330" t="s">
        <v>106</v>
      </c>
      <c r="C36" s="330"/>
      <c r="D36" s="330"/>
      <c r="E36" s="33" t="s">
        <v>97</v>
      </c>
      <c r="F36" s="332"/>
      <c r="G36" s="332"/>
      <c r="H36" s="332"/>
      <c r="I36" s="332"/>
      <c r="J36" s="332"/>
    </row>
    <row r="37" spans="2:10" s="32" customFormat="1" ht="13.5" thickBot="1">
      <c r="B37" s="339">
        <v>1</v>
      </c>
      <c r="C37" s="339"/>
      <c r="D37" s="339"/>
      <c r="E37" s="37">
        <v>2</v>
      </c>
      <c r="F37" s="339">
        <v>3</v>
      </c>
      <c r="G37" s="339"/>
      <c r="H37" s="37">
        <v>4</v>
      </c>
      <c r="I37" s="37">
        <v>5</v>
      </c>
      <c r="J37" s="37">
        <v>6</v>
      </c>
    </row>
    <row r="38" spans="2:10" s="32" customFormat="1" ht="32.25" customHeight="1">
      <c r="B38" s="334" t="s">
        <v>158</v>
      </c>
      <c r="C38" s="335"/>
      <c r="D38" s="335"/>
      <c r="E38" s="48"/>
      <c r="F38" s="336"/>
      <c r="G38" s="336"/>
      <c r="H38" s="49"/>
      <c r="I38" s="49"/>
      <c r="J38" s="50"/>
    </row>
    <row r="39" spans="2:10" s="32" customFormat="1" ht="26.25" customHeight="1">
      <c r="B39" s="337" t="s">
        <v>271</v>
      </c>
      <c r="C39" s="337"/>
      <c r="D39" s="338"/>
      <c r="E39" s="51"/>
      <c r="F39" s="337"/>
      <c r="G39" s="337"/>
      <c r="H39" s="47"/>
      <c r="I39" s="47"/>
      <c r="J39" s="52"/>
    </row>
    <row r="40" spans="2:10" s="32" customFormat="1" ht="12.75">
      <c r="B40" s="330" t="s">
        <v>159</v>
      </c>
      <c r="C40" s="330"/>
      <c r="D40" s="331"/>
      <c r="E40" s="53">
        <v>161</v>
      </c>
      <c r="F40" s="332" t="s">
        <v>268</v>
      </c>
      <c r="G40" s="332"/>
      <c r="H40" s="36">
        <v>15</v>
      </c>
      <c r="I40" s="36" t="s">
        <v>151</v>
      </c>
      <c r="J40" s="44">
        <v>15</v>
      </c>
    </row>
    <row r="41" spans="2:10" s="32" customFormat="1" ht="13.5" thickBot="1">
      <c r="B41" s="330" t="s">
        <v>160</v>
      </c>
      <c r="C41" s="330"/>
      <c r="D41" s="331"/>
      <c r="E41" s="54">
        <v>162</v>
      </c>
      <c r="F41" s="333">
        <v>15</v>
      </c>
      <c r="G41" s="333"/>
      <c r="H41" s="42">
        <v>60</v>
      </c>
      <c r="I41" s="42" t="s">
        <v>151</v>
      </c>
      <c r="J41" s="45">
        <v>75</v>
      </c>
    </row>
    <row r="42" s="32" customFormat="1" ht="12.75"/>
    <row r="43" s="32" customFormat="1" ht="12.75"/>
    <row r="44" spans="2:10" s="32" customFormat="1" ht="12.75">
      <c r="B44"/>
      <c r="C44" s="6"/>
      <c r="D44" s="6"/>
      <c r="E44" s="6"/>
      <c r="F44" s="6"/>
      <c r="G44"/>
      <c r="H44"/>
      <c r="I44"/>
      <c r="J44"/>
    </row>
    <row r="45" spans="1:6" ht="12.75">
      <c r="A45" t="s">
        <v>102</v>
      </c>
      <c r="C45" s="6"/>
      <c r="D45" s="6"/>
      <c r="E45" s="6"/>
      <c r="F45" s="6"/>
    </row>
    <row r="47" ht="12.75">
      <c r="B47" t="s">
        <v>266</v>
      </c>
    </row>
  </sheetData>
  <mergeCells count="45">
    <mergeCell ref="B29:D29"/>
    <mergeCell ref="J18:J19"/>
    <mergeCell ref="B18:E18"/>
    <mergeCell ref="B19:D19"/>
    <mergeCell ref="B26:D26"/>
    <mergeCell ref="F18:F19"/>
    <mergeCell ref="G18:G19"/>
    <mergeCell ref="H18:H19"/>
    <mergeCell ref="I18:I19"/>
    <mergeCell ref="I6:J6"/>
    <mergeCell ref="I7:J7"/>
    <mergeCell ref="I8:J8"/>
    <mergeCell ref="I11:J11"/>
    <mergeCell ref="I9:I10"/>
    <mergeCell ref="J9:J10"/>
    <mergeCell ref="B2:H2"/>
    <mergeCell ref="B3:H3"/>
    <mergeCell ref="I3:J3"/>
    <mergeCell ref="I4:J4"/>
    <mergeCell ref="B31:D31"/>
    <mergeCell ref="B20:D20"/>
    <mergeCell ref="B21:D21"/>
    <mergeCell ref="B22:D22"/>
    <mergeCell ref="B23:D23"/>
    <mergeCell ref="B24:D24"/>
    <mergeCell ref="B25:D25"/>
    <mergeCell ref="B30:D30"/>
    <mergeCell ref="B27:D27"/>
    <mergeCell ref="B28:D28"/>
    <mergeCell ref="H35:H36"/>
    <mergeCell ref="I35:I36"/>
    <mergeCell ref="J35:J36"/>
    <mergeCell ref="B37:D37"/>
    <mergeCell ref="F37:G37"/>
    <mergeCell ref="B35:E35"/>
    <mergeCell ref="B36:D36"/>
    <mergeCell ref="F35:G36"/>
    <mergeCell ref="B38:D38"/>
    <mergeCell ref="F38:G38"/>
    <mergeCell ref="B39:D39"/>
    <mergeCell ref="F39:G39"/>
    <mergeCell ref="B40:D40"/>
    <mergeCell ref="F40:G40"/>
    <mergeCell ref="B41:D41"/>
    <mergeCell ref="F41:G41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6"/>
  <sheetViews>
    <sheetView view="pageBreakPreview" zoomScaleSheetLayoutView="100" workbookViewId="0" topLeftCell="A25">
      <selection activeCell="F43" sqref="A1:F43"/>
    </sheetView>
  </sheetViews>
  <sheetFormatPr defaultColWidth="9.140625" defaultRowHeight="12.75"/>
  <cols>
    <col min="1" max="1" width="1.421875" style="0" customWidth="1"/>
    <col min="2" max="2" width="1.57421875" style="0" customWidth="1"/>
    <col min="3" max="3" width="48.57421875" style="0" customWidth="1"/>
    <col min="4" max="4" width="4.8515625" style="0" customWidth="1"/>
    <col min="5" max="6" width="20.57421875" style="0" customWidth="1"/>
    <col min="7" max="16384" width="8.8515625" style="0" customWidth="1"/>
  </cols>
  <sheetData>
    <row r="1" ht="4.5" customHeight="1"/>
    <row r="2" spans="2:6" ht="15" customHeight="1">
      <c r="B2" s="281" t="s">
        <v>162</v>
      </c>
      <c r="C2" s="281"/>
      <c r="D2" s="281"/>
      <c r="E2" s="281"/>
      <c r="F2" s="1"/>
    </row>
    <row r="3" spans="2:5" ht="12" customHeight="1">
      <c r="B3" s="281" t="s">
        <v>272</v>
      </c>
      <c r="C3" s="281"/>
      <c r="D3" s="281"/>
      <c r="E3" s="281"/>
    </row>
    <row r="4" ht="11.25" customHeight="1" thickBot="1">
      <c r="F4" s="2" t="s">
        <v>1</v>
      </c>
    </row>
    <row r="5" spans="5:6" ht="12" customHeight="1">
      <c r="E5" s="7" t="s">
        <v>163</v>
      </c>
      <c r="F5" s="56" t="s">
        <v>164</v>
      </c>
    </row>
    <row r="6" spans="5:6" ht="13.5" customHeight="1">
      <c r="E6" s="7" t="s">
        <v>4</v>
      </c>
      <c r="F6" s="57"/>
    </row>
    <row r="7" spans="2:6" ht="24" customHeight="1">
      <c r="B7" s="5" t="s">
        <v>5</v>
      </c>
      <c r="E7" s="4" t="s">
        <v>6</v>
      </c>
      <c r="F7" s="58" t="s">
        <v>7</v>
      </c>
    </row>
    <row r="8" spans="2:6" ht="14.25" customHeight="1">
      <c r="B8" s="5" t="s">
        <v>8</v>
      </c>
      <c r="E8" s="7" t="s">
        <v>9</v>
      </c>
      <c r="F8" s="59" t="s">
        <v>10</v>
      </c>
    </row>
    <row r="9" spans="2:6" ht="15" customHeight="1">
      <c r="B9" s="5" t="s">
        <v>11</v>
      </c>
      <c r="E9" s="4" t="s">
        <v>12</v>
      </c>
      <c r="F9" s="178" t="s">
        <v>13</v>
      </c>
    </row>
    <row r="10" spans="2:6" ht="14.25" customHeight="1">
      <c r="B10" s="5" t="s">
        <v>165</v>
      </c>
      <c r="F10" s="60"/>
    </row>
    <row r="11" spans="3:6" ht="33.75" customHeight="1">
      <c r="C11" s="6"/>
      <c r="E11" s="61" t="s">
        <v>166</v>
      </c>
      <c r="F11" s="72" t="s">
        <v>191</v>
      </c>
    </row>
    <row r="12" spans="2:6" ht="15" customHeight="1" thickBot="1">
      <c r="B12" s="5" t="s">
        <v>15</v>
      </c>
      <c r="E12" s="4" t="s">
        <v>16</v>
      </c>
      <c r="F12" s="62" t="s">
        <v>17</v>
      </c>
    </row>
    <row r="13" ht="11.25" customHeight="1"/>
    <row r="14" ht="11.25" customHeight="1"/>
    <row r="15" spans="2:6" ht="36">
      <c r="B15" s="314" t="s">
        <v>103</v>
      </c>
      <c r="C15" s="315"/>
      <c r="D15" s="315"/>
      <c r="E15" s="63" t="s">
        <v>167</v>
      </c>
      <c r="F15" s="63" t="s">
        <v>105</v>
      </c>
    </row>
    <row r="16" spans="2:6" ht="12.75">
      <c r="B16" s="320" t="s">
        <v>106</v>
      </c>
      <c r="C16" s="363"/>
      <c r="D16" s="29" t="s">
        <v>97</v>
      </c>
      <c r="E16" s="63"/>
      <c r="F16" s="63"/>
    </row>
    <row r="17" spans="2:6" ht="11.25" customHeight="1" thickBot="1">
      <c r="B17" s="306" t="s">
        <v>27</v>
      </c>
      <c r="C17" s="306"/>
      <c r="D17" s="73" t="s">
        <v>28</v>
      </c>
      <c r="E17" s="74" t="s">
        <v>29</v>
      </c>
      <c r="F17" s="74" t="s">
        <v>30</v>
      </c>
    </row>
    <row r="18" spans="2:6" ht="12" customHeight="1">
      <c r="B18" s="359" t="s">
        <v>168</v>
      </c>
      <c r="C18" s="360"/>
      <c r="D18" s="75" t="s">
        <v>108</v>
      </c>
      <c r="E18" s="78">
        <v>22</v>
      </c>
      <c r="F18" s="79" t="s">
        <v>268</v>
      </c>
    </row>
    <row r="19" spans="2:6" ht="12" customHeight="1">
      <c r="B19" s="361" t="s">
        <v>169</v>
      </c>
      <c r="C19" s="362"/>
      <c r="D19" s="76"/>
      <c r="E19" s="80"/>
      <c r="F19" s="81"/>
    </row>
    <row r="20" spans="2:6" ht="12" customHeight="1">
      <c r="B20" s="362"/>
      <c r="C20" s="362"/>
      <c r="D20" s="77"/>
      <c r="E20" s="82"/>
      <c r="F20" s="83"/>
    </row>
    <row r="21" spans="2:6" ht="12" customHeight="1">
      <c r="B21" s="356" t="s">
        <v>170</v>
      </c>
      <c r="C21" s="356"/>
      <c r="D21" s="64" t="s">
        <v>110</v>
      </c>
      <c r="E21" s="84">
        <v>16102</v>
      </c>
      <c r="F21" s="85">
        <v>300</v>
      </c>
    </row>
    <row r="22" spans="2:6" ht="12" customHeight="1">
      <c r="B22" s="356" t="s">
        <v>116</v>
      </c>
      <c r="C22" s="356"/>
      <c r="D22" s="66" t="s">
        <v>171</v>
      </c>
      <c r="E22" s="86">
        <v>1</v>
      </c>
      <c r="F22" s="87">
        <v>15</v>
      </c>
    </row>
    <row r="23" spans="2:6" ht="12" customHeight="1">
      <c r="B23" s="357" t="s">
        <v>172</v>
      </c>
      <c r="C23" s="357"/>
      <c r="D23" s="66" t="s">
        <v>33</v>
      </c>
      <c r="E23" s="86">
        <v>-11260</v>
      </c>
      <c r="F23" s="87">
        <v>-293</v>
      </c>
    </row>
    <row r="24" spans="2:6" ht="12" customHeight="1">
      <c r="B24" s="21"/>
      <c r="C24" s="11" t="s">
        <v>173</v>
      </c>
      <c r="D24" s="66" t="s">
        <v>124</v>
      </c>
      <c r="E24" s="86">
        <v>-273</v>
      </c>
      <c r="F24" s="87" t="s">
        <v>268</v>
      </c>
    </row>
    <row r="25" spans="2:6" ht="12" customHeight="1">
      <c r="B25" s="23"/>
      <c r="C25" s="67" t="s">
        <v>174</v>
      </c>
      <c r="D25" s="66" t="s">
        <v>175</v>
      </c>
      <c r="E25" s="86">
        <v>-1674</v>
      </c>
      <c r="F25" s="87">
        <v>-122</v>
      </c>
    </row>
    <row r="26" spans="2:6" ht="12" customHeight="1">
      <c r="B26" s="23"/>
      <c r="C26" s="30" t="s">
        <v>176</v>
      </c>
      <c r="D26" s="66" t="s">
        <v>177</v>
      </c>
      <c r="E26" s="86">
        <v>-73</v>
      </c>
      <c r="F26" s="87" t="s">
        <v>268</v>
      </c>
    </row>
    <row r="27" spans="2:6" ht="12" customHeight="1">
      <c r="B27" s="23"/>
      <c r="C27" s="30" t="s">
        <v>178</v>
      </c>
      <c r="D27" s="66" t="s">
        <v>179</v>
      </c>
      <c r="E27" s="86">
        <v>-9162</v>
      </c>
      <c r="F27" s="87">
        <v>-136</v>
      </c>
    </row>
    <row r="28" spans="2:6" ht="12" customHeight="1">
      <c r="B28" s="23"/>
      <c r="C28" s="68" t="s">
        <v>180</v>
      </c>
      <c r="D28" s="66" t="s">
        <v>38</v>
      </c>
      <c r="E28" s="86">
        <v>-78</v>
      </c>
      <c r="F28" s="87">
        <v>-35</v>
      </c>
    </row>
    <row r="29" spans="2:6" ht="12" customHeight="1">
      <c r="B29" s="358" t="s">
        <v>181</v>
      </c>
      <c r="C29" s="358"/>
      <c r="D29" s="66" t="s">
        <v>127</v>
      </c>
      <c r="E29" s="86">
        <v>4843</v>
      </c>
      <c r="F29" s="87">
        <v>22</v>
      </c>
    </row>
    <row r="30" spans="4:6" ht="12" customHeight="1">
      <c r="D30" s="6"/>
      <c r="E30" s="6"/>
      <c r="F30" s="6"/>
    </row>
    <row r="31" ht="12" customHeight="1">
      <c r="F31" s="69" t="s">
        <v>182</v>
      </c>
    </row>
    <row r="32" spans="2:6" ht="12" customHeight="1" thickBot="1">
      <c r="B32" s="259" t="s">
        <v>27</v>
      </c>
      <c r="C32" s="259"/>
      <c r="D32" s="70" t="s">
        <v>28</v>
      </c>
      <c r="E32" s="70" t="s">
        <v>29</v>
      </c>
      <c r="F32" s="70" t="s">
        <v>30</v>
      </c>
    </row>
    <row r="33" spans="2:6" ht="24.75" customHeight="1">
      <c r="B33" s="346" t="s">
        <v>183</v>
      </c>
      <c r="C33" s="347"/>
      <c r="D33" s="65"/>
      <c r="E33" s="92"/>
      <c r="F33" s="93"/>
    </row>
    <row r="34" spans="2:6" ht="27.75" customHeight="1">
      <c r="B34" s="352" t="s">
        <v>184</v>
      </c>
      <c r="C34" s="353"/>
      <c r="D34" s="66" t="s">
        <v>64</v>
      </c>
      <c r="E34" s="86" t="s">
        <v>151</v>
      </c>
      <c r="F34" s="87" t="s">
        <v>151</v>
      </c>
    </row>
    <row r="35" spans="2:6" ht="25.5" customHeight="1">
      <c r="B35" s="350" t="s">
        <v>185</v>
      </c>
      <c r="C35" s="351"/>
      <c r="D35" s="66" t="s">
        <v>186</v>
      </c>
      <c r="E35" s="86">
        <v>4843</v>
      </c>
      <c r="F35" s="87">
        <v>22</v>
      </c>
    </row>
    <row r="36" spans="2:6" ht="12" customHeight="1">
      <c r="B36" s="348" t="s">
        <v>187</v>
      </c>
      <c r="C36" s="348"/>
      <c r="D36" s="64" t="s">
        <v>188</v>
      </c>
      <c r="E36" s="88">
        <v>4865</v>
      </c>
      <c r="F36" s="89">
        <v>22</v>
      </c>
    </row>
    <row r="37" spans="2:6" ht="26.25" customHeight="1" thickBot="1">
      <c r="B37" s="354" t="s">
        <v>189</v>
      </c>
      <c r="C37" s="355"/>
      <c r="D37" s="71" t="s">
        <v>190</v>
      </c>
      <c r="E37" s="90" t="s">
        <v>151</v>
      </c>
      <c r="F37" s="91" t="s">
        <v>151</v>
      </c>
    </row>
    <row r="38" spans="4:6" ht="12" customHeight="1">
      <c r="D38" s="6"/>
      <c r="E38" s="6"/>
      <c r="F38" s="6"/>
    </row>
    <row r="39" ht="12" customHeight="1"/>
    <row r="40" spans="1:6" ht="12.75">
      <c r="A40" t="s">
        <v>102</v>
      </c>
      <c r="C40" s="6"/>
      <c r="D40" s="6"/>
      <c r="E40" s="6"/>
      <c r="F40" s="6"/>
    </row>
    <row r="41" spans="3:6" ht="12.75">
      <c r="C41" s="6"/>
      <c r="D41" s="6"/>
      <c r="E41" s="6"/>
      <c r="F41" s="6"/>
    </row>
    <row r="43" ht="12.75">
      <c r="B43" t="s">
        <v>266</v>
      </c>
    </row>
    <row r="44" ht="12" customHeight="1"/>
    <row r="45" ht="12" customHeight="1"/>
    <row r="46" spans="2:3" ht="12" customHeight="1">
      <c r="B46" s="349"/>
      <c r="C46" s="349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8">
    <mergeCell ref="B2:E2"/>
    <mergeCell ref="B3:E3"/>
    <mergeCell ref="B15:D15"/>
    <mergeCell ref="B16:C16"/>
    <mergeCell ref="B17:C17"/>
    <mergeCell ref="B18:C18"/>
    <mergeCell ref="B19:C20"/>
    <mergeCell ref="B21:C21"/>
    <mergeCell ref="B22:C22"/>
    <mergeCell ref="B23:C23"/>
    <mergeCell ref="B29:C29"/>
    <mergeCell ref="B32:C32"/>
    <mergeCell ref="B33:C33"/>
    <mergeCell ref="B36:C36"/>
    <mergeCell ref="B46:C46"/>
    <mergeCell ref="B35:C35"/>
    <mergeCell ref="B34:C34"/>
    <mergeCell ref="B37:C37"/>
  </mergeCells>
  <printOptions/>
  <pageMargins left="0.75" right="0.16" top="1" bottom="1" header="0.5" footer="0.5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2"/>
  <sheetViews>
    <sheetView tabSelected="1" view="pageBreakPreview" zoomScaleSheetLayoutView="100" workbookViewId="0" topLeftCell="A64">
      <selection activeCell="I82" sqref="A1:I82"/>
    </sheetView>
  </sheetViews>
  <sheetFormatPr defaultColWidth="9.140625" defaultRowHeight="12.75"/>
  <cols>
    <col min="1" max="1" width="1.1484375" style="0" customWidth="1"/>
    <col min="2" max="2" width="2.28125" style="0" customWidth="1"/>
    <col min="3" max="3" width="2.140625" style="0" customWidth="1"/>
    <col min="4" max="4" width="39.7109375" style="0" customWidth="1"/>
    <col min="5" max="5" width="6.00390625" style="0" customWidth="1"/>
    <col min="6" max="6" width="12.00390625" style="0" customWidth="1"/>
    <col min="7" max="7" width="12.140625" style="0" customWidth="1"/>
    <col min="8" max="8" width="12.57421875" style="0" customWidth="1"/>
    <col min="9" max="9" width="12.00390625" style="0" customWidth="1"/>
    <col min="10" max="16384" width="8.8515625" style="0" customWidth="1"/>
  </cols>
  <sheetData>
    <row r="1" ht="12" customHeight="1"/>
    <row r="2" spans="2:9" ht="12" customHeight="1">
      <c r="B2" s="397" t="s">
        <v>192</v>
      </c>
      <c r="C2" s="397"/>
      <c r="D2" s="397"/>
      <c r="E2" s="397"/>
      <c r="F2" s="397"/>
      <c r="G2" s="397"/>
      <c r="H2" s="1"/>
      <c r="I2" s="1"/>
    </row>
    <row r="3" spans="2:9" ht="12" customHeight="1">
      <c r="B3" s="281" t="s">
        <v>272</v>
      </c>
      <c r="C3" s="281"/>
      <c r="D3" s="281"/>
      <c r="E3" s="281"/>
      <c r="F3" s="281"/>
      <c r="G3" s="281"/>
      <c r="H3" s="1"/>
      <c r="I3" s="1"/>
    </row>
    <row r="4" spans="8:9" ht="12" customHeight="1" thickBot="1">
      <c r="H4" s="398" t="s">
        <v>1</v>
      </c>
      <c r="I4" s="398"/>
    </row>
    <row r="5" spans="7:9" ht="12" customHeight="1">
      <c r="G5" s="7" t="s">
        <v>193</v>
      </c>
      <c r="H5" s="399" t="s">
        <v>194</v>
      </c>
      <c r="I5" s="399"/>
    </row>
    <row r="6" spans="7:9" ht="12" customHeight="1" thickBot="1">
      <c r="G6" s="7" t="s">
        <v>4</v>
      </c>
      <c r="H6" s="392"/>
      <c r="I6" s="392"/>
    </row>
    <row r="7" spans="2:9" ht="27" customHeight="1" thickBot="1">
      <c r="B7" s="5" t="s">
        <v>5</v>
      </c>
      <c r="G7" s="7" t="s">
        <v>6</v>
      </c>
      <c r="H7" s="393" t="s">
        <v>7</v>
      </c>
      <c r="I7" s="393"/>
    </row>
    <row r="8" spans="2:9" ht="12" customHeight="1">
      <c r="B8" s="5" t="s">
        <v>8</v>
      </c>
      <c r="G8" s="7" t="s">
        <v>9</v>
      </c>
      <c r="H8" s="394" t="s">
        <v>10</v>
      </c>
      <c r="I8" s="394"/>
    </row>
    <row r="9" spans="2:9" ht="18" customHeight="1">
      <c r="B9" s="5" t="s">
        <v>11</v>
      </c>
      <c r="G9" s="7" t="s">
        <v>12</v>
      </c>
      <c r="H9" s="395" t="s">
        <v>13</v>
      </c>
      <c r="I9" s="396"/>
    </row>
    <row r="10" spans="2:9" ht="11.25" customHeight="1">
      <c r="B10" s="5" t="s">
        <v>195</v>
      </c>
      <c r="G10" s="5"/>
      <c r="H10" s="130" t="s">
        <v>196</v>
      </c>
      <c r="I10" s="131" t="s">
        <v>197</v>
      </c>
    </row>
    <row r="11" spans="4:9" ht="29.25" customHeight="1">
      <c r="D11" s="6"/>
      <c r="G11" s="94" t="s">
        <v>198</v>
      </c>
      <c r="H11" s="130"/>
      <c r="I11" s="131"/>
    </row>
    <row r="12" spans="2:9" ht="18.75" customHeight="1" thickBot="1">
      <c r="B12" s="5" t="s">
        <v>15</v>
      </c>
      <c r="G12" s="7" t="s">
        <v>16</v>
      </c>
      <c r="H12" s="388" t="s">
        <v>17</v>
      </c>
      <c r="I12" s="388"/>
    </row>
    <row r="13" ht="12" customHeight="1"/>
    <row r="14" spans="2:9" ht="12" customHeight="1">
      <c r="B14" s="370" t="s">
        <v>32</v>
      </c>
      <c r="C14" s="371"/>
      <c r="D14" s="371"/>
      <c r="E14" s="371"/>
      <c r="F14" s="371"/>
      <c r="G14" s="371"/>
      <c r="H14" s="371"/>
      <c r="I14" s="371"/>
    </row>
    <row r="15" spans="2:9" ht="24.75" customHeight="1">
      <c r="B15" s="314" t="s">
        <v>103</v>
      </c>
      <c r="C15" s="314"/>
      <c r="D15" s="314"/>
      <c r="E15" s="314"/>
      <c r="F15" s="389" t="s">
        <v>199</v>
      </c>
      <c r="G15" s="321" t="s">
        <v>161</v>
      </c>
      <c r="H15" s="321" t="s">
        <v>200</v>
      </c>
      <c r="I15" s="389" t="s">
        <v>201</v>
      </c>
    </row>
    <row r="16" spans="2:9" s="95" customFormat="1" ht="12" customHeight="1">
      <c r="B16" s="314" t="s">
        <v>106</v>
      </c>
      <c r="C16" s="315"/>
      <c r="D16" s="315"/>
      <c r="E16" s="28" t="s">
        <v>97</v>
      </c>
      <c r="F16" s="390"/>
      <c r="G16" s="391"/>
      <c r="H16" s="391"/>
      <c r="I16" s="390"/>
    </row>
    <row r="17" spans="2:9" ht="12" customHeight="1" thickBot="1">
      <c r="B17" s="259" t="s">
        <v>27</v>
      </c>
      <c r="C17" s="386"/>
      <c r="D17" s="387"/>
      <c r="E17" s="109" t="s">
        <v>28</v>
      </c>
      <c r="F17" s="109" t="s">
        <v>29</v>
      </c>
      <c r="G17" s="109" t="s">
        <v>30</v>
      </c>
      <c r="H17" s="109" t="s">
        <v>202</v>
      </c>
      <c r="I17" s="109" t="s">
        <v>203</v>
      </c>
    </row>
    <row r="18" spans="2:9" ht="12" customHeight="1">
      <c r="B18" s="380" t="s">
        <v>204</v>
      </c>
      <c r="C18" s="380"/>
      <c r="D18" s="354"/>
      <c r="E18" s="110" t="s">
        <v>147</v>
      </c>
      <c r="F18" s="136" t="s">
        <v>151</v>
      </c>
      <c r="G18" s="136">
        <v>27201</v>
      </c>
      <c r="H18" s="136" t="s">
        <v>151</v>
      </c>
      <c r="I18" s="137">
        <v>27201</v>
      </c>
    </row>
    <row r="19" spans="2:9" ht="12" customHeight="1">
      <c r="B19" s="380" t="s">
        <v>205</v>
      </c>
      <c r="C19" s="380"/>
      <c r="D19" s="354"/>
      <c r="E19" s="46" t="s">
        <v>206</v>
      </c>
      <c r="F19" s="98">
        <v>1157</v>
      </c>
      <c r="G19" s="98">
        <v>44547</v>
      </c>
      <c r="H19" s="98" t="s">
        <v>151</v>
      </c>
      <c r="I19" s="99">
        <v>45704</v>
      </c>
    </row>
    <row r="20" spans="2:9" ht="12" customHeight="1">
      <c r="B20" s="380" t="s">
        <v>207</v>
      </c>
      <c r="C20" s="380"/>
      <c r="D20" s="354"/>
      <c r="E20" s="46" t="s">
        <v>208</v>
      </c>
      <c r="F20" s="98">
        <v>136025</v>
      </c>
      <c r="G20" s="98">
        <v>1022</v>
      </c>
      <c r="H20" s="98" t="s">
        <v>268</v>
      </c>
      <c r="I20" s="99">
        <v>137047</v>
      </c>
    </row>
    <row r="21" spans="2:9" ht="12" customHeight="1">
      <c r="B21" s="380" t="s">
        <v>209</v>
      </c>
      <c r="C21" s="380"/>
      <c r="D21" s="354"/>
      <c r="E21" s="46" t="s">
        <v>210</v>
      </c>
      <c r="F21" s="98" t="s">
        <v>268</v>
      </c>
      <c r="G21" s="98">
        <v>34658</v>
      </c>
      <c r="H21" s="98" t="s">
        <v>151</v>
      </c>
      <c r="I21" s="99">
        <v>34658</v>
      </c>
    </row>
    <row r="22" spans="2:9" ht="12" customHeight="1" thickBot="1">
      <c r="B22" s="383" t="s">
        <v>136</v>
      </c>
      <c r="C22" s="384"/>
      <c r="D22" s="385"/>
      <c r="E22" s="97" t="s">
        <v>35</v>
      </c>
      <c r="F22" s="100">
        <v>137182</v>
      </c>
      <c r="G22" s="100">
        <v>107429</v>
      </c>
      <c r="H22" s="100" t="s">
        <v>268</v>
      </c>
      <c r="I22" s="101">
        <v>244611</v>
      </c>
    </row>
    <row r="23" ht="12" customHeight="1"/>
    <row r="24" ht="12" customHeight="1"/>
    <row r="25" spans="2:9" ht="41.25" customHeight="1">
      <c r="B25" s="314" t="s">
        <v>103</v>
      </c>
      <c r="C25" s="315"/>
      <c r="D25" s="315"/>
      <c r="E25" s="315"/>
      <c r="F25" s="315"/>
      <c r="G25" s="315"/>
      <c r="H25" s="321" t="s">
        <v>25</v>
      </c>
      <c r="I25" s="321" t="s">
        <v>26</v>
      </c>
    </row>
    <row r="26" spans="2:9" ht="12" customHeight="1">
      <c r="B26" s="314" t="s">
        <v>106</v>
      </c>
      <c r="C26" s="314"/>
      <c r="D26" s="314"/>
      <c r="E26" s="314"/>
      <c r="F26" s="314"/>
      <c r="G26" s="16" t="s">
        <v>97</v>
      </c>
      <c r="H26" s="322"/>
      <c r="I26" s="322"/>
    </row>
    <row r="27" spans="2:9" ht="12" customHeight="1" thickBot="1">
      <c r="B27" s="259" t="s">
        <v>27</v>
      </c>
      <c r="C27" s="259"/>
      <c r="D27" s="259"/>
      <c r="E27" s="259"/>
      <c r="F27" s="259"/>
      <c r="G27" s="109" t="s">
        <v>28</v>
      </c>
      <c r="H27" s="109" t="s">
        <v>29</v>
      </c>
      <c r="I27" s="109" t="s">
        <v>30</v>
      </c>
    </row>
    <row r="28" spans="2:9" ht="12" customHeight="1">
      <c r="B28" s="364" t="s">
        <v>211</v>
      </c>
      <c r="C28" s="364"/>
      <c r="D28" s="364"/>
      <c r="E28" s="364"/>
      <c r="F28" s="365"/>
      <c r="G28" s="110" t="s">
        <v>121</v>
      </c>
      <c r="H28" s="111">
        <v>1046</v>
      </c>
      <c r="I28" s="112">
        <v>17828</v>
      </c>
    </row>
    <row r="29" spans="2:9" ht="12" customHeight="1">
      <c r="B29" s="103"/>
      <c r="C29" s="253" t="s">
        <v>212</v>
      </c>
      <c r="D29" s="253"/>
      <c r="E29" s="253"/>
      <c r="F29" s="253"/>
      <c r="G29" s="46"/>
      <c r="H29" s="108"/>
      <c r="I29" s="113"/>
    </row>
    <row r="30" spans="2:9" ht="12" customHeight="1">
      <c r="B30" s="103"/>
      <c r="C30" s="374" t="s">
        <v>213</v>
      </c>
      <c r="D30" s="374"/>
      <c r="E30" s="374"/>
      <c r="F30" s="374"/>
      <c r="G30" s="46" t="s">
        <v>214</v>
      </c>
      <c r="H30" s="107">
        <v>14</v>
      </c>
      <c r="I30" s="114">
        <v>3999</v>
      </c>
    </row>
    <row r="31" spans="2:9" ht="12" customHeight="1">
      <c r="B31" s="103"/>
      <c r="C31" s="374" t="s">
        <v>215</v>
      </c>
      <c r="D31" s="374"/>
      <c r="E31" s="374"/>
      <c r="F31" s="374"/>
      <c r="G31" s="46" t="s">
        <v>122</v>
      </c>
      <c r="H31" s="107">
        <v>1032</v>
      </c>
      <c r="I31" s="114">
        <v>13421</v>
      </c>
    </row>
    <row r="32" spans="2:9" ht="12" customHeight="1">
      <c r="B32" s="103"/>
      <c r="C32" s="374" t="s">
        <v>216</v>
      </c>
      <c r="D32" s="374"/>
      <c r="E32" s="374"/>
      <c r="F32" s="374"/>
      <c r="G32" s="46" t="s">
        <v>217</v>
      </c>
      <c r="H32" s="107" t="s">
        <v>268</v>
      </c>
      <c r="I32" s="114">
        <v>408</v>
      </c>
    </row>
    <row r="33" spans="2:9" ht="12" customHeight="1">
      <c r="B33" s="365" t="s">
        <v>218</v>
      </c>
      <c r="C33" s="372"/>
      <c r="D33" s="372"/>
      <c r="E33" s="372"/>
      <c r="F33" s="372"/>
      <c r="G33" s="46" t="s">
        <v>124</v>
      </c>
      <c r="H33" s="107">
        <v>137182</v>
      </c>
      <c r="I33" s="114" t="s">
        <v>151</v>
      </c>
    </row>
    <row r="34" spans="2:9" ht="12" customHeight="1">
      <c r="B34" s="103"/>
      <c r="C34" s="253" t="s">
        <v>212</v>
      </c>
      <c r="D34" s="253"/>
      <c r="E34" s="253"/>
      <c r="F34" s="253"/>
      <c r="G34" s="46"/>
      <c r="H34" s="107"/>
      <c r="I34" s="114"/>
    </row>
    <row r="35" spans="2:9" ht="12" customHeight="1">
      <c r="B35" s="103"/>
      <c r="C35" s="374" t="s">
        <v>219</v>
      </c>
      <c r="D35" s="374"/>
      <c r="E35" s="374"/>
      <c r="F35" s="374"/>
      <c r="G35" s="46" t="s">
        <v>220</v>
      </c>
      <c r="H35" s="107">
        <v>1157</v>
      </c>
      <c r="I35" s="114" t="s">
        <v>151</v>
      </c>
    </row>
    <row r="36" spans="2:9" ht="12" customHeight="1">
      <c r="B36" s="103"/>
      <c r="C36" s="373" t="s">
        <v>221</v>
      </c>
      <c r="D36" s="373"/>
      <c r="E36" s="373"/>
      <c r="F36" s="373"/>
      <c r="G36" s="46" t="s">
        <v>222</v>
      </c>
      <c r="H36" s="107">
        <v>136025</v>
      </c>
      <c r="I36" s="114" t="s">
        <v>151</v>
      </c>
    </row>
    <row r="37" spans="2:9" ht="12" customHeight="1">
      <c r="B37" s="364" t="s">
        <v>223</v>
      </c>
      <c r="C37" s="364"/>
      <c r="D37" s="364"/>
      <c r="E37" s="364"/>
      <c r="F37" s="365"/>
      <c r="G37" s="46">
        <v>160</v>
      </c>
      <c r="H37" s="107" t="s">
        <v>151</v>
      </c>
      <c r="I37" s="114" t="s">
        <v>268</v>
      </c>
    </row>
    <row r="38" spans="2:9" ht="24.75" customHeight="1" thickBot="1">
      <c r="B38" s="364" t="s">
        <v>224</v>
      </c>
      <c r="C38" s="364"/>
      <c r="D38" s="364"/>
      <c r="E38" s="364"/>
      <c r="F38" s="365"/>
      <c r="G38" s="97" t="s">
        <v>225</v>
      </c>
      <c r="H38" s="115">
        <v>106047</v>
      </c>
      <c r="I38" s="116" t="s">
        <v>151</v>
      </c>
    </row>
    <row r="39" spans="2:9" ht="12" customHeight="1">
      <c r="B39" s="104"/>
      <c r="C39" s="104"/>
      <c r="D39" s="104"/>
      <c r="E39" s="104"/>
      <c r="F39" s="104"/>
      <c r="G39" s="105"/>
      <c r="H39" s="106"/>
      <c r="I39" s="106"/>
    </row>
    <row r="40" ht="12" customHeight="1">
      <c r="I40" s="8" t="s">
        <v>226</v>
      </c>
    </row>
    <row r="41" spans="2:9" ht="12" customHeight="1">
      <c r="B41" s="370" t="s">
        <v>227</v>
      </c>
      <c r="C41" s="371"/>
      <c r="D41" s="371"/>
      <c r="E41" s="371"/>
      <c r="F41" s="371"/>
      <c r="G41" s="371"/>
      <c r="H41" s="371"/>
      <c r="I41" s="371"/>
    </row>
    <row r="42" spans="2:9" ht="12" customHeight="1">
      <c r="B42" s="314" t="s">
        <v>103</v>
      </c>
      <c r="C42" s="315"/>
      <c r="D42" s="315"/>
      <c r="E42" s="315"/>
      <c r="F42" s="315"/>
      <c r="G42" s="315"/>
      <c r="H42" s="96" t="s">
        <v>228</v>
      </c>
      <c r="I42" s="102" t="s">
        <v>229</v>
      </c>
    </row>
    <row r="43" spans="2:9" ht="12" customHeight="1">
      <c r="B43" s="315"/>
      <c r="C43" s="315"/>
      <c r="D43" s="315"/>
      <c r="E43" s="315"/>
      <c r="F43" s="315"/>
      <c r="G43" s="315"/>
      <c r="H43" s="96"/>
      <c r="I43" s="102"/>
    </row>
    <row r="44" spans="2:9" ht="12" customHeight="1">
      <c r="B44" s="314" t="s">
        <v>106</v>
      </c>
      <c r="C44" s="314"/>
      <c r="D44" s="314"/>
      <c r="E44" s="314"/>
      <c r="F44" s="314"/>
      <c r="G44" s="117" t="s">
        <v>97</v>
      </c>
      <c r="H44" s="28"/>
      <c r="I44" s="118"/>
    </row>
    <row r="45" spans="2:9" ht="12" customHeight="1" thickBot="1">
      <c r="B45" s="259" t="s">
        <v>27</v>
      </c>
      <c r="C45" s="259"/>
      <c r="D45" s="259"/>
      <c r="E45" s="259"/>
      <c r="F45" s="382"/>
      <c r="G45" s="109" t="s">
        <v>28</v>
      </c>
      <c r="H45" s="109" t="s">
        <v>29</v>
      </c>
      <c r="I45" s="109" t="s">
        <v>30</v>
      </c>
    </row>
    <row r="46" spans="2:9" ht="12" customHeight="1">
      <c r="B46" s="375" t="s">
        <v>230</v>
      </c>
      <c r="C46" s="375"/>
      <c r="D46" s="375"/>
      <c r="E46" s="375"/>
      <c r="F46" s="352"/>
      <c r="G46" s="110"/>
      <c r="H46" s="132"/>
      <c r="I46" s="133"/>
    </row>
    <row r="47" spans="2:9" ht="12" customHeight="1">
      <c r="B47" s="376" t="s">
        <v>231</v>
      </c>
      <c r="C47" s="376"/>
      <c r="D47" s="376"/>
      <c r="E47" s="376"/>
      <c r="F47" s="366"/>
      <c r="G47" s="46" t="s">
        <v>232</v>
      </c>
      <c r="H47" s="127">
        <v>2694</v>
      </c>
      <c r="I47" s="126">
        <v>15590</v>
      </c>
    </row>
    <row r="48" spans="2:9" ht="12" customHeight="1">
      <c r="B48" s="366" t="s">
        <v>212</v>
      </c>
      <c r="C48" s="367"/>
      <c r="D48" s="367"/>
      <c r="E48" s="367"/>
      <c r="F48" s="367"/>
      <c r="G48" s="46"/>
      <c r="H48" s="108"/>
      <c r="I48" s="113"/>
    </row>
    <row r="49" spans="2:9" ht="12" customHeight="1">
      <c r="B49" s="368" t="s">
        <v>233</v>
      </c>
      <c r="C49" s="369"/>
      <c r="D49" s="369"/>
      <c r="E49" s="369"/>
      <c r="F49" s="369"/>
      <c r="G49" s="46" t="s">
        <v>234</v>
      </c>
      <c r="H49" s="127">
        <v>2694</v>
      </c>
      <c r="I49" s="126">
        <v>15392</v>
      </c>
    </row>
    <row r="50" spans="2:9" ht="12" customHeight="1">
      <c r="B50" s="368" t="s">
        <v>235</v>
      </c>
      <c r="C50" s="369"/>
      <c r="D50" s="369"/>
      <c r="E50" s="369"/>
      <c r="F50" s="369"/>
      <c r="G50" s="46" t="s">
        <v>236</v>
      </c>
      <c r="H50" s="127" t="s">
        <v>268</v>
      </c>
      <c r="I50" s="126">
        <v>11</v>
      </c>
    </row>
    <row r="51" spans="2:9" ht="12" customHeight="1">
      <c r="B51" s="368" t="s">
        <v>237</v>
      </c>
      <c r="C51" s="369"/>
      <c r="D51" s="369"/>
      <c r="E51" s="369"/>
      <c r="F51" s="369"/>
      <c r="G51" s="46" t="s">
        <v>238</v>
      </c>
      <c r="H51" s="127" t="s">
        <v>268</v>
      </c>
      <c r="I51" s="126">
        <v>187</v>
      </c>
    </row>
    <row r="52" spans="2:9" ht="12" customHeight="1" thickBot="1">
      <c r="B52" s="377" t="s">
        <v>136</v>
      </c>
      <c r="C52" s="377"/>
      <c r="D52" s="377"/>
      <c r="E52" s="377"/>
      <c r="F52" s="378"/>
      <c r="G52" s="97" t="s">
        <v>239</v>
      </c>
      <c r="H52" s="115">
        <v>2694</v>
      </c>
      <c r="I52" s="116">
        <v>15590</v>
      </c>
    </row>
    <row r="53" spans="2:9" ht="12" customHeight="1">
      <c r="B53" s="375" t="s">
        <v>240</v>
      </c>
      <c r="C53" s="375"/>
      <c r="D53" s="375"/>
      <c r="E53" s="375"/>
      <c r="F53" s="352"/>
      <c r="G53" s="241"/>
      <c r="H53" s="242"/>
      <c r="I53" s="243"/>
    </row>
    <row r="54" spans="2:9" ht="12" customHeight="1">
      <c r="B54" s="376" t="s">
        <v>231</v>
      </c>
      <c r="C54" s="376"/>
      <c r="D54" s="376"/>
      <c r="E54" s="376"/>
      <c r="F54" s="366"/>
      <c r="G54" s="46" t="s">
        <v>241</v>
      </c>
      <c r="H54" s="127">
        <v>1419</v>
      </c>
      <c r="I54" s="126">
        <v>2045</v>
      </c>
    </row>
    <row r="55" spans="2:9" ht="12" customHeight="1">
      <c r="B55" s="366" t="s">
        <v>212</v>
      </c>
      <c r="C55" s="367"/>
      <c r="D55" s="367"/>
      <c r="E55" s="367"/>
      <c r="F55" s="367"/>
      <c r="G55" s="46"/>
      <c r="H55" s="108"/>
      <c r="I55" s="113"/>
    </row>
    <row r="56" spans="2:9" ht="12" customHeight="1">
      <c r="B56" s="368" t="s">
        <v>242</v>
      </c>
      <c r="C56" s="369"/>
      <c r="D56" s="369"/>
      <c r="E56" s="369"/>
      <c r="F56" s="369"/>
      <c r="G56" s="46" t="s">
        <v>243</v>
      </c>
      <c r="H56" s="127" t="s">
        <v>268</v>
      </c>
      <c r="I56" s="126">
        <v>1</v>
      </c>
    </row>
    <row r="57" spans="2:9" ht="12" customHeight="1">
      <c r="B57" s="368" t="s">
        <v>244</v>
      </c>
      <c r="C57" s="369"/>
      <c r="D57" s="369"/>
      <c r="E57" s="369"/>
      <c r="F57" s="369"/>
      <c r="G57" s="46" t="s">
        <v>245</v>
      </c>
      <c r="H57" s="127">
        <v>1260</v>
      </c>
      <c r="I57" s="126">
        <v>1994</v>
      </c>
    </row>
    <row r="58" spans="2:9" ht="12" customHeight="1">
      <c r="B58" s="368" t="s">
        <v>237</v>
      </c>
      <c r="C58" s="369"/>
      <c r="D58" s="369"/>
      <c r="E58" s="369"/>
      <c r="F58" s="369"/>
      <c r="G58" s="46" t="s">
        <v>246</v>
      </c>
      <c r="H58" s="127">
        <v>159</v>
      </c>
      <c r="I58" s="126">
        <v>50</v>
      </c>
    </row>
    <row r="59" spans="2:9" ht="12" customHeight="1" thickBot="1">
      <c r="B59" s="377" t="s">
        <v>136</v>
      </c>
      <c r="C59" s="377"/>
      <c r="D59" s="377"/>
      <c r="E59" s="377"/>
      <c r="F59" s="378"/>
      <c r="G59" s="97" t="s">
        <v>247</v>
      </c>
      <c r="H59" s="115">
        <v>1419</v>
      </c>
      <c r="I59" s="116">
        <v>2045</v>
      </c>
    </row>
    <row r="60" ht="12" customHeight="1"/>
    <row r="61" ht="12" customHeight="1"/>
    <row r="62" spans="2:9" ht="12" customHeight="1">
      <c r="B62" s="370" t="s">
        <v>248</v>
      </c>
      <c r="C62" s="371"/>
      <c r="D62" s="371"/>
      <c r="E62" s="371"/>
      <c r="F62" s="371"/>
      <c r="G62" s="371"/>
      <c r="H62" s="371"/>
      <c r="I62" s="371"/>
    </row>
    <row r="63" spans="2:9" ht="12" customHeight="1">
      <c r="B63" s="314" t="s">
        <v>103</v>
      </c>
      <c r="C63" s="315"/>
      <c r="D63" s="315"/>
      <c r="E63" s="315"/>
      <c r="F63" s="315"/>
      <c r="G63" s="315"/>
      <c r="H63" s="381" t="s">
        <v>249</v>
      </c>
      <c r="I63" s="381" t="s">
        <v>250</v>
      </c>
    </row>
    <row r="64" spans="2:9" ht="12" customHeight="1">
      <c r="B64" s="315"/>
      <c r="C64" s="315"/>
      <c r="D64" s="315"/>
      <c r="E64" s="315"/>
      <c r="F64" s="315"/>
      <c r="G64" s="315"/>
      <c r="H64" s="381"/>
      <c r="I64" s="381"/>
    </row>
    <row r="65" spans="2:9" ht="12" customHeight="1">
      <c r="B65" s="314" t="s">
        <v>106</v>
      </c>
      <c r="C65" s="314"/>
      <c r="D65" s="314"/>
      <c r="E65" s="314"/>
      <c r="F65" s="314"/>
      <c r="G65" s="16" t="s">
        <v>97</v>
      </c>
      <c r="H65" s="381"/>
      <c r="I65" s="381"/>
    </row>
    <row r="66" spans="2:9" ht="12" customHeight="1" thickBot="1">
      <c r="B66" s="259" t="s">
        <v>27</v>
      </c>
      <c r="C66" s="259"/>
      <c r="D66" s="259"/>
      <c r="E66" s="259"/>
      <c r="F66" s="259"/>
      <c r="G66" s="109" t="s">
        <v>28</v>
      </c>
      <c r="H66" s="109" t="s">
        <v>29</v>
      </c>
      <c r="I66" s="109" t="s">
        <v>30</v>
      </c>
    </row>
    <row r="67" spans="2:9" ht="12" customHeight="1">
      <c r="B67" s="379" t="s">
        <v>251</v>
      </c>
      <c r="C67" s="379"/>
      <c r="D67" s="379"/>
      <c r="E67" s="379"/>
      <c r="F67" s="257"/>
      <c r="G67" s="119" t="s">
        <v>252</v>
      </c>
      <c r="H67" s="124">
        <v>407</v>
      </c>
      <c r="I67" s="125" t="s">
        <v>151</v>
      </c>
    </row>
    <row r="68" spans="2:9" ht="12" customHeight="1">
      <c r="B68" s="379" t="s">
        <v>260</v>
      </c>
      <c r="C68" s="379"/>
      <c r="D68" s="379"/>
      <c r="E68" s="379"/>
      <c r="F68" s="257"/>
      <c r="G68" s="120">
        <v>720</v>
      </c>
      <c r="H68" s="127" t="s">
        <v>151</v>
      </c>
      <c r="I68" s="126" t="s">
        <v>151</v>
      </c>
    </row>
    <row r="69" spans="2:9" ht="12" customHeight="1">
      <c r="B69" s="379" t="s">
        <v>261</v>
      </c>
      <c r="C69" s="379"/>
      <c r="D69" s="379"/>
      <c r="E69" s="379"/>
      <c r="F69" s="257"/>
      <c r="G69" s="120">
        <v>730</v>
      </c>
      <c r="H69" s="127" t="s">
        <v>151</v>
      </c>
      <c r="I69" s="126" t="s">
        <v>151</v>
      </c>
    </row>
    <row r="70" spans="2:9" ht="12" customHeight="1">
      <c r="B70" s="379" t="s">
        <v>253</v>
      </c>
      <c r="C70" s="379"/>
      <c r="D70" s="379"/>
      <c r="E70" s="379"/>
      <c r="F70" s="257"/>
      <c r="G70" s="120" t="s">
        <v>254</v>
      </c>
      <c r="H70" s="127">
        <v>16782</v>
      </c>
      <c r="I70" s="126">
        <v>1046</v>
      </c>
    </row>
    <row r="71" spans="2:9" ht="12" customHeight="1">
      <c r="B71" s="379" t="s">
        <v>255</v>
      </c>
      <c r="C71" s="379"/>
      <c r="D71" s="379"/>
      <c r="E71" s="379"/>
      <c r="F71" s="257"/>
      <c r="G71" s="120" t="s">
        <v>256</v>
      </c>
      <c r="H71" s="127">
        <v>6822</v>
      </c>
      <c r="I71" s="126">
        <v>1067</v>
      </c>
    </row>
    <row r="72" spans="2:9" ht="12" customHeight="1">
      <c r="B72" s="379" t="s">
        <v>257</v>
      </c>
      <c r="C72" s="379"/>
      <c r="D72" s="379"/>
      <c r="E72" s="379"/>
      <c r="F72" s="257"/>
      <c r="G72" s="120" t="s">
        <v>258</v>
      </c>
      <c r="H72" s="127">
        <v>24011</v>
      </c>
      <c r="I72" s="126">
        <v>2113</v>
      </c>
    </row>
    <row r="73" spans="2:9" ht="23.25" customHeight="1" thickBot="1">
      <c r="B73" s="380" t="s">
        <v>259</v>
      </c>
      <c r="C73" s="380"/>
      <c r="D73" s="380"/>
      <c r="E73" s="380"/>
      <c r="F73" s="354"/>
      <c r="G73" s="121">
        <v>766</v>
      </c>
      <c r="H73" s="128">
        <v>15</v>
      </c>
      <c r="I73" s="129" t="s">
        <v>268</v>
      </c>
    </row>
    <row r="74" spans="7:9" ht="12" customHeight="1">
      <c r="G74" s="6"/>
      <c r="H74" s="6"/>
      <c r="I74" s="6"/>
    </row>
    <row r="75" ht="12" customHeight="1">
      <c r="I75" s="8" t="s">
        <v>262</v>
      </c>
    </row>
    <row r="76" ht="12" customHeight="1"/>
    <row r="79" spans="1:6" ht="12.75">
      <c r="A79" t="s">
        <v>102</v>
      </c>
      <c r="C79" s="6"/>
      <c r="D79" s="6"/>
      <c r="E79" s="6"/>
      <c r="F79" s="6"/>
    </row>
    <row r="80" spans="3:6" ht="12.75">
      <c r="C80" s="6"/>
      <c r="D80" s="6"/>
      <c r="E80" s="6"/>
      <c r="F80" s="6"/>
    </row>
    <row r="82" ht="12.75">
      <c r="B82" t="s">
        <v>266</v>
      </c>
    </row>
  </sheetData>
  <mergeCells count="69">
    <mergeCell ref="B2:G2"/>
    <mergeCell ref="B3:G3"/>
    <mergeCell ref="H4:I4"/>
    <mergeCell ref="H5:I5"/>
    <mergeCell ref="H6:I6"/>
    <mergeCell ref="H7:I7"/>
    <mergeCell ref="H8:I8"/>
    <mergeCell ref="H9:I9"/>
    <mergeCell ref="H12:I12"/>
    <mergeCell ref="B14:I14"/>
    <mergeCell ref="B15:E15"/>
    <mergeCell ref="B16:D16"/>
    <mergeCell ref="I15:I16"/>
    <mergeCell ref="F15:F16"/>
    <mergeCell ref="G15:G16"/>
    <mergeCell ref="H15:H16"/>
    <mergeCell ref="B17:D17"/>
    <mergeCell ref="B18:D18"/>
    <mergeCell ref="B19:D19"/>
    <mergeCell ref="B20:D20"/>
    <mergeCell ref="B21:D21"/>
    <mergeCell ref="B22:D22"/>
    <mergeCell ref="B25:G25"/>
    <mergeCell ref="B26:F26"/>
    <mergeCell ref="B27:F27"/>
    <mergeCell ref="B28:F28"/>
    <mergeCell ref="C29:F29"/>
    <mergeCell ref="C30:F30"/>
    <mergeCell ref="B56:F56"/>
    <mergeCell ref="B57:F57"/>
    <mergeCell ref="C31:F31"/>
    <mergeCell ref="C32:F32"/>
    <mergeCell ref="B45:F45"/>
    <mergeCell ref="B46:F46"/>
    <mergeCell ref="B50:F50"/>
    <mergeCell ref="B51:F51"/>
    <mergeCell ref="B55:F55"/>
    <mergeCell ref="C34:F34"/>
    <mergeCell ref="B63:G64"/>
    <mergeCell ref="B58:F58"/>
    <mergeCell ref="H63:H65"/>
    <mergeCell ref="I63:I65"/>
    <mergeCell ref="B59:F59"/>
    <mergeCell ref="B62:I62"/>
    <mergeCell ref="B71:F71"/>
    <mergeCell ref="B72:F72"/>
    <mergeCell ref="B73:F73"/>
    <mergeCell ref="B65:F65"/>
    <mergeCell ref="B66:F66"/>
    <mergeCell ref="B67:F67"/>
    <mergeCell ref="B70:F70"/>
    <mergeCell ref="B68:F68"/>
    <mergeCell ref="B69:F69"/>
    <mergeCell ref="C35:F35"/>
    <mergeCell ref="B53:F53"/>
    <mergeCell ref="B54:F54"/>
    <mergeCell ref="B52:F52"/>
    <mergeCell ref="B44:F44"/>
    <mergeCell ref="B47:F47"/>
    <mergeCell ref="I25:I26"/>
    <mergeCell ref="B38:F38"/>
    <mergeCell ref="B48:F48"/>
    <mergeCell ref="B49:F49"/>
    <mergeCell ref="B37:F37"/>
    <mergeCell ref="B41:I41"/>
    <mergeCell ref="B42:G43"/>
    <mergeCell ref="B33:F33"/>
    <mergeCell ref="H25:H26"/>
    <mergeCell ref="C36:F36"/>
  </mergeCells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workbookViewId="0" topLeftCell="A1">
      <selection activeCell="G39" sqref="A1:G39"/>
    </sheetView>
  </sheetViews>
  <sheetFormatPr defaultColWidth="9.140625" defaultRowHeight="12" customHeight="1"/>
  <cols>
    <col min="1" max="1" width="3.140625" style="204" customWidth="1"/>
    <col min="2" max="2" width="30.57421875" style="240" customWidth="1"/>
    <col min="3" max="3" width="10.28125" style="204" customWidth="1"/>
    <col min="4" max="4" width="13.8515625" style="204" customWidth="1"/>
    <col min="5" max="5" width="13.7109375" style="204" customWidth="1"/>
    <col min="6" max="6" width="9.57421875" style="204" customWidth="1"/>
    <col min="7" max="7" width="7.57421875" style="204" customWidth="1"/>
    <col min="8" max="8" width="2.140625" style="204" customWidth="1"/>
    <col min="9" max="16384" width="13.00390625" style="204" customWidth="1"/>
  </cols>
  <sheetData>
    <row r="1" spans="1:5" ht="12" customHeight="1">
      <c r="A1" s="202" t="s">
        <v>273</v>
      </c>
      <c r="B1" s="203"/>
      <c r="C1" s="400"/>
      <c r="D1" s="400"/>
      <c r="E1" s="400"/>
    </row>
    <row r="2" spans="1:7" ht="16.5" customHeight="1">
      <c r="A2" s="202"/>
      <c r="B2" s="203"/>
      <c r="C2" s="401" t="s">
        <v>274</v>
      </c>
      <c r="D2" s="401"/>
      <c r="E2" s="401"/>
      <c r="F2" s="401"/>
      <c r="G2" s="401"/>
    </row>
    <row r="3" spans="1:7" ht="12" customHeight="1">
      <c r="A3" s="202"/>
      <c r="B3" s="203"/>
      <c r="C3" s="401"/>
      <c r="D3" s="401"/>
      <c r="E3" s="401"/>
      <c r="F3" s="401"/>
      <c r="G3" s="401"/>
    </row>
    <row r="4" spans="1:7" ht="12" customHeight="1">
      <c r="A4" s="205" t="s">
        <v>275</v>
      </c>
      <c r="B4" s="208"/>
      <c r="C4" s="205"/>
      <c r="D4" s="205"/>
      <c r="E4" s="205"/>
      <c r="F4" s="205"/>
      <c r="G4" s="205"/>
    </row>
    <row r="5" spans="1:7" ht="12" customHeight="1">
      <c r="A5" s="205" t="s">
        <v>276</v>
      </c>
      <c r="B5" s="208"/>
      <c r="D5" s="205" t="s">
        <v>331</v>
      </c>
      <c r="E5" s="205"/>
      <c r="F5" s="205"/>
      <c r="G5" s="205"/>
    </row>
    <row r="6" spans="1:7" ht="12" customHeight="1">
      <c r="A6" s="202"/>
      <c r="B6" s="203"/>
      <c r="C6" s="202"/>
      <c r="D6" s="202"/>
      <c r="E6" s="202"/>
      <c r="F6" s="209"/>
      <c r="G6" s="209"/>
    </row>
    <row r="7" spans="1:5" ht="12" customHeight="1">
      <c r="A7" s="202"/>
      <c r="B7" s="203"/>
      <c r="C7" s="202"/>
      <c r="D7" s="202"/>
      <c r="E7" s="202"/>
    </row>
    <row r="8" spans="1:7" ht="33.75" customHeight="1">
      <c r="A8" s="402" t="s">
        <v>277</v>
      </c>
      <c r="B8" s="403"/>
      <c r="C8" s="406" t="s">
        <v>278</v>
      </c>
      <c r="D8" s="406" t="s">
        <v>25</v>
      </c>
      <c r="E8" s="406" t="s">
        <v>26</v>
      </c>
      <c r="F8" s="408" t="s">
        <v>279</v>
      </c>
      <c r="G8" s="408"/>
    </row>
    <row r="9" spans="1:7" ht="13.5" customHeight="1">
      <c r="A9" s="404"/>
      <c r="B9" s="405"/>
      <c r="C9" s="407"/>
      <c r="D9" s="407"/>
      <c r="E9" s="407"/>
      <c r="F9" s="210" t="s">
        <v>280</v>
      </c>
      <c r="G9" s="210" t="s">
        <v>281</v>
      </c>
    </row>
    <row r="10" spans="1:7" ht="12" customHeight="1">
      <c r="A10" s="211" t="s">
        <v>282</v>
      </c>
      <c r="B10" s="212" t="s">
        <v>283</v>
      </c>
      <c r="C10" s="213"/>
      <c r="D10" s="214"/>
      <c r="E10" s="214"/>
      <c r="F10" s="215"/>
      <c r="G10" s="215"/>
    </row>
    <row r="11" spans="1:7" ht="15" customHeight="1">
      <c r="A11" s="216" t="s">
        <v>284</v>
      </c>
      <c r="B11" s="217" t="s">
        <v>285</v>
      </c>
      <c r="C11" s="213" t="s">
        <v>171</v>
      </c>
      <c r="D11" s="218">
        <v>0</v>
      </c>
      <c r="E11" s="219">
        <v>0</v>
      </c>
      <c r="F11" s="219">
        <f>E11-D11</f>
        <v>0</v>
      </c>
      <c r="G11" s="220"/>
    </row>
    <row r="12" spans="1:7" ht="14.25" customHeight="1">
      <c r="A12" s="216" t="s">
        <v>286</v>
      </c>
      <c r="B12" s="217" t="s">
        <v>32</v>
      </c>
      <c r="C12" s="213" t="s">
        <v>33</v>
      </c>
      <c r="D12" s="219">
        <v>136136</v>
      </c>
      <c r="E12" s="219">
        <v>226783</v>
      </c>
      <c r="F12" s="219">
        <f>E12-D12</f>
        <v>90647</v>
      </c>
      <c r="G12" s="220">
        <f>F12/D12*100</f>
        <v>66.58562026209086</v>
      </c>
    </row>
    <row r="13" spans="1:7" ht="15" customHeight="1">
      <c r="A13" s="216" t="s">
        <v>287</v>
      </c>
      <c r="B13" s="217" t="s">
        <v>34</v>
      </c>
      <c r="C13" s="213" t="s">
        <v>35</v>
      </c>
      <c r="D13" s="219">
        <v>106407</v>
      </c>
      <c r="E13" s="219">
        <v>0</v>
      </c>
      <c r="F13" s="219">
        <f>E13-D13</f>
        <v>-106407</v>
      </c>
      <c r="G13" s="220">
        <f>F13/D13*100</f>
        <v>-100</v>
      </c>
    </row>
    <row r="14" spans="1:7" ht="23.25" customHeight="1">
      <c r="A14" s="216" t="s">
        <v>288</v>
      </c>
      <c r="B14" s="217" t="s">
        <v>289</v>
      </c>
      <c r="C14" s="213" t="s">
        <v>290</v>
      </c>
      <c r="D14" s="219">
        <v>0</v>
      </c>
      <c r="E14" s="219">
        <v>0</v>
      </c>
      <c r="F14" s="219">
        <f aca="true" t="shared" si="0" ref="F14:F21">E14-D14</f>
        <v>0</v>
      </c>
      <c r="G14" s="220">
        <v>0</v>
      </c>
    </row>
    <row r="15" spans="1:7" ht="24.75" customHeight="1">
      <c r="A15" s="216" t="s">
        <v>291</v>
      </c>
      <c r="B15" s="217" t="s">
        <v>292</v>
      </c>
      <c r="C15" s="213" t="s">
        <v>293</v>
      </c>
      <c r="D15" s="219">
        <v>0</v>
      </c>
      <c r="E15" s="219">
        <v>0</v>
      </c>
      <c r="F15" s="219">
        <f t="shared" si="0"/>
        <v>0</v>
      </c>
      <c r="G15" s="220">
        <v>0</v>
      </c>
    </row>
    <row r="16" spans="1:7" ht="15" customHeight="1">
      <c r="A16" s="221" t="s">
        <v>294</v>
      </c>
      <c r="B16" s="222" t="s">
        <v>295</v>
      </c>
      <c r="C16" s="213" t="s">
        <v>124</v>
      </c>
      <c r="D16" s="219"/>
      <c r="E16" s="219">
        <v>0</v>
      </c>
      <c r="F16" s="219">
        <f t="shared" si="0"/>
        <v>0</v>
      </c>
      <c r="G16" s="220">
        <v>0</v>
      </c>
    </row>
    <row r="17" spans="1:7" ht="17.25" customHeight="1">
      <c r="A17" s="216" t="s">
        <v>296</v>
      </c>
      <c r="B17" s="217" t="s">
        <v>40</v>
      </c>
      <c r="C17" s="213" t="s">
        <v>41</v>
      </c>
      <c r="D17" s="219">
        <v>406</v>
      </c>
      <c r="E17" s="219">
        <v>171</v>
      </c>
      <c r="F17" s="219">
        <f t="shared" si="0"/>
        <v>-235</v>
      </c>
      <c r="G17" s="220">
        <f>F17/D17*100</f>
        <v>-57.88177339901478</v>
      </c>
    </row>
    <row r="18" spans="1:7" ht="24.75" customHeight="1">
      <c r="A18" s="216" t="s">
        <v>297</v>
      </c>
      <c r="B18" s="217" t="s">
        <v>298</v>
      </c>
      <c r="C18" s="213" t="s">
        <v>299</v>
      </c>
      <c r="D18" s="219">
        <v>0</v>
      </c>
      <c r="E18" s="219">
        <v>0</v>
      </c>
      <c r="F18" s="219">
        <f t="shared" si="0"/>
        <v>0</v>
      </c>
      <c r="G18" s="220">
        <v>0</v>
      </c>
    </row>
    <row r="19" spans="1:7" ht="14.25" customHeight="1">
      <c r="A19" s="221" t="s">
        <v>300</v>
      </c>
      <c r="B19" s="222" t="s">
        <v>301</v>
      </c>
      <c r="C19" s="213" t="s">
        <v>302</v>
      </c>
      <c r="D19" s="219">
        <v>2694</v>
      </c>
      <c r="E19" s="219">
        <v>15590</v>
      </c>
      <c r="F19" s="219">
        <f t="shared" si="0"/>
        <v>12896</v>
      </c>
      <c r="G19" s="220">
        <f>F19/D19*100</f>
        <v>478.69339272457313</v>
      </c>
    </row>
    <row r="20" spans="1:7" ht="14.25" customHeight="1">
      <c r="A20" s="216" t="s">
        <v>303</v>
      </c>
      <c r="B20" s="217" t="s">
        <v>51</v>
      </c>
      <c r="C20" s="213" t="s">
        <v>52</v>
      </c>
      <c r="D20" s="219">
        <v>22</v>
      </c>
      <c r="E20" s="219">
        <v>4865</v>
      </c>
      <c r="F20" s="219">
        <f t="shared" si="0"/>
        <v>4843</v>
      </c>
      <c r="G20" s="220">
        <f>F20/D20*100</f>
        <v>22013.636363636364</v>
      </c>
    </row>
    <row r="21" spans="1:7" ht="15.75" customHeight="1">
      <c r="A21" s="216" t="s">
        <v>304</v>
      </c>
      <c r="B21" s="217" t="s">
        <v>305</v>
      </c>
      <c r="C21" s="213" t="s">
        <v>306</v>
      </c>
      <c r="D21" s="219">
        <v>0</v>
      </c>
      <c r="E21" s="219">
        <v>0</v>
      </c>
      <c r="F21" s="219">
        <f t="shared" si="0"/>
        <v>0</v>
      </c>
      <c r="G21" s="220">
        <v>0</v>
      </c>
    </row>
    <row r="22" spans="1:7" ht="24.75" customHeight="1">
      <c r="A22" s="223" t="s">
        <v>307</v>
      </c>
      <c r="B22" s="224" t="s">
        <v>308</v>
      </c>
      <c r="C22" s="225"/>
      <c r="D22" s="226">
        <f>SUM(D11:D21)</f>
        <v>245665</v>
      </c>
      <c r="E22" s="226">
        <f>SUM(E11:E21)</f>
        <v>247409</v>
      </c>
      <c r="F22" s="226">
        <f>E22-D22</f>
        <v>1744</v>
      </c>
      <c r="G22" s="227">
        <f>F22/D22*100</f>
        <v>0.7099098365660553</v>
      </c>
    </row>
    <row r="23" spans="1:7" ht="17.25" customHeight="1">
      <c r="A23" s="211" t="s">
        <v>309</v>
      </c>
      <c r="B23" s="228" t="s">
        <v>310</v>
      </c>
      <c r="C23" s="213"/>
      <c r="D23" s="219"/>
      <c r="E23" s="219"/>
      <c r="F23" s="219"/>
      <c r="G23" s="220"/>
    </row>
    <row r="24" spans="1:7" ht="24" customHeight="1">
      <c r="A24" s="216" t="s">
        <v>311</v>
      </c>
      <c r="B24" s="217" t="s">
        <v>312</v>
      </c>
      <c r="C24" s="213" t="s">
        <v>313</v>
      </c>
      <c r="D24" s="219">
        <v>0</v>
      </c>
      <c r="E24" s="219">
        <v>0</v>
      </c>
      <c r="F24" s="219">
        <v>0</v>
      </c>
      <c r="G24" s="220">
        <v>0</v>
      </c>
    </row>
    <row r="25" spans="1:7" ht="18" customHeight="1">
      <c r="A25" s="221" t="s">
        <v>314</v>
      </c>
      <c r="B25" s="222" t="s">
        <v>315</v>
      </c>
      <c r="C25" s="213" t="s">
        <v>316</v>
      </c>
      <c r="D25" s="219">
        <v>16</v>
      </c>
      <c r="E25" s="219">
        <v>12</v>
      </c>
      <c r="F25" s="219">
        <f>E25-D25</f>
        <v>-4</v>
      </c>
      <c r="G25" s="220">
        <f>F25/D25*100</f>
        <v>-25</v>
      </c>
    </row>
    <row r="26" spans="1:7" ht="23.25" customHeight="1">
      <c r="A26" s="216" t="s">
        <v>317</v>
      </c>
      <c r="B26" s="217" t="s">
        <v>318</v>
      </c>
      <c r="C26" s="213" t="s">
        <v>232</v>
      </c>
      <c r="D26" s="219">
        <v>0</v>
      </c>
      <c r="E26" s="219">
        <v>0</v>
      </c>
      <c r="F26" s="219">
        <v>0</v>
      </c>
      <c r="G26" s="220">
        <v>0</v>
      </c>
    </row>
    <row r="27" spans="1:7" ht="15" customHeight="1">
      <c r="A27" s="216" t="s">
        <v>319</v>
      </c>
      <c r="B27" s="217" t="s">
        <v>77</v>
      </c>
      <c r="C27" s="213" t="s">
        <v>78</v>
      </c>
      <c r="D27" s="219">
        <v>1419</v>
      </c>
      <c r="E27" s="219">
        <v>2045</v>
      </c>
      <c r="F27" s="219">
        <f>E27-D27</f>
        <v>626</v>
      </c>
      <c r="G27" s="220">
        <f>F27/D27*100</f>
        <v>44.11557434813248</v>
      </c>
    </row>
    <row r="28" spans="1:7" ht="27.75" customHeight="1">
      <c r="A28" s="216" t="s">
        <v>320</v>
      </c>
      <c r="B28" s="217" t="s">
        <v>321</v>
      </c>
      <c r="C28" s="213" t="s">
        <v>239</v>
      </c>
      <c r="D28" s="219">
        <v>0</v>
      </c>
      <c r="E28" s="219">
        <v>0</v>
      </c>
      <c r="F28" s="219">
        <v>0</v>
      </c>
      <c r="G28" s="220">
        <v>0</v>
      </c>
    </row>
    <row r="29" spans="1:7" ht="15.75" customHeight="1">
      <c r="A29" s="216" t="s">
        <v>322</v>
      </c>
      <c r="B29" s="217" t="s">
        <v>323</v>
      </c>
      <c r="C29" s="213" t="s">
        <v>324</v>
      </c>
      <c r="D29" s="229">
        <v>0</v>
      </c>
      <c r="E29" s="229">
        <v>0</v>
      </c>
      <c r="F29" s="219">
        <v>0</v>
      </c>
      <c r="G29" s="230">
        <v>0</v>
      </c>
    </row>
    <row r="30" spans="1:7" ht="12" customHeight="1">
      <c r="A30" s="221" t="s">
        <v>325</v>
      </c>
      <c r="B30" s="222" t="s">
        <v>326</v>
      </c>
      <c r="C30" s="213" t="s">
        <v>247</v>
      </c>
      <c r="D30" s="229">
        <v>0</v>
      </c>
      <c r="E30" s="229">
        <v>0</v>
      </c>
      <c r="F30" s="219">
        <v>0</v>
      </c>
      <c r="G30" s="230">
        <v>0</v>
      </c>
    </row>
    <row r="31" spans="1:7" ht="36" customHeight="1">
      <c r="A31" s="223" t="s">
        <v>327</v>
      </c>
      <c r="B31" s="224" t="s">
        <v>328</v>
      </c>
      <c r="C31" s="225"/>
      <c r="D31" s="226">
        <f>SUM(D24:D30)</f>
        <v>1435</v>
      </c>
      <c r="E31" s="226">
        <f>SUM(E24:E30)</f>
        <v>2057</v>
      </c>
      <c r="F31" s="226">
        <f>E31-D31</f>
        <v>622</v>
      </c>
      <c r="G31" s="231">
        <f>F31/D31*100</f>
        <v>43.34494773519164</v>
      </c>
    </row>
    <row r="32" spans="1:7" ht="63.75" customHeight="1">
      <c r="A32" s="232" t="s">
        <v>329</v>
      </c>
      <c r="B32" s="234" t="s">
        <v>330</v>
      </c>
      <c r="C32" s="235"/>
      <c r="D32" s="236">
        <f>D22-D31</f>
        <v>244230</v>
      </c>
      <c r="E32" s="236">
        <f>E22-E31</f>
        <v>245352</v>
      </c>
      <c r="F32" s="236">
        <f>E32-D32</f>
        <v>1122</v>
      </c>
      <c r="G32" s="237">
        <f>F32/D32*100</f>
        <v>0.4594030217418008</v>
      </c>
    </row>
    <row r="33" spans="1:7" ht="12" customHeight="1">
      <c r="A33" s="238"/>
      <c r="B33" s="239"/>
      <c r="C33" s="238"/>
      <c r="D33" s="238"/>
      <c r="E33" s="238"/>
      <c r="F33" s="238"/>
      <c r="G33" s="238"/>
    </row>
    <row r="36" spans="1:6" ht="12.75">
      <c r="A36" t="s">
        <v>102</v>
      </c>
      <c r="C36" s="6"/>
      <c r="D36" s="6"/>
      <c r="E36" s="6"/>
      <c r="F36" s="6"/>
    </row>
    <row r="37" spans="3:6" ht="12.75">
      <c r="C37" s="6"/>
      <c r="D37" s="6"/>
      <c r="E37" s="6"/>
      <c r="F37" s="6"/>
    </row>
    <row r="38" ht="12.75"/>
    <row r="39" ht="12.75">
      <c r="B39" t="s">
        <v>266</v>
      </c>
    </row>
  </sheetData>
  <mergeCells count="7">
    <mergeCell ref="C1:E1"/>
    <mergeCell ref="C2:G3"/>
    <mergeCell ref="A8:B9"/>
    <mergeCell ref="C8:C9"/>
    <mergeCell ref="D8:D9"/>
    <mergeCell ref="E8:E9"/>
    <mergeCell ref="F8:G8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Плановый</cp:lastModifiedBy>
  <cp:lastPrinted>2011-06-13T23:38:18Z</cp:lastPrinted>
  <dcterms:created xsi:type="dcterms:W3CDTF">1996-10-08T23:32:33Z</dcterms:created>
  <dcterms:modified xsi:type="dcterms:W3CDTF">2011-06-14T01:24:28Z</dcterms:modified>
  <cp:category/>
  <cp:version/>
  <cp:contentType/>
  <cp:contentStatus/>
</cp:coreProperties>
</file>