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5"/>
  </bookViews>
  <sheets>
    <sheet name="Актив" sheetId="1" r:id="rId1"/>
    <sheet name="Пассив" sheetId="2" r:id="rId2"/>
    <sheet name="Лист1" sheetId="3" r:id="rId3"/>
    <sheet name="Лист2" sheetId="4" r:id="rId4"/>
    <sheet name="Лист3" sheetId="5" r:id="rId5"/>
    <sheet name="Лист4" sheetId="6" r:id="rId6"/>
  </sheets>
  <definedNames>
    <definedName name="__2__">'Актив'!#REF!</definedName>
    <definedName name="__3__">'Актив'!#REF!</definedName>
    <definedName name="__4__">'Пассив'!#REF!</definedName>
    <definedName name="__5__">'Пассив'!#REF!</definedName>
    <definedName name="__8__">'Актив'!#REF!</definedName>
    <definedName name="__96__">'Актив'!#REF!</definedName>
    <definedName name="__99__">'Пассив'!#REF!</definedName>
    <definedName name="__Г3__">'Актив'!#REF!</definedName>
    <definedName name="__З4__">'Актив'!#REF!</definedName>
    <definedName name="ka1_1__1__">'Актив'!#REF!</definedName>
    <definedName name="ka100_1__2__">'Актив'!#REF!</definedName>
    <definedName name="ka100_2__2__">'Актив'!#REF!</definedName>
    <definedName name="ka116_1__2__">'Актив'!#REF!</definedName>
    <definedName name="ka116_2__2__">'Актив'!#REF!</definedName>
    <definedName name="ka120_1__2__">'Актив'!#REF!</definedName>
    <definedName name="ka120_2__2__">'Актив'!#REF!</definedName>
    <definedName name="ka125_0__2__1">'Актив'!#REF!</definedName>
    <definedName name="ka125_1__2__1">'Актив'!#REF!</definedName>
    <definedName name="ka125_2__2__1">'Актив'!#REF!</definedName>
    <definedName name="ka130_1__2__">'Актив'!#REF!</definedName>
    <definedName name="ka130_2__2__">'Актив'!#REF!</definedName>
    <definedName name="ka15_1__2__">'Актив'!#REF!</definedName>
    <definedName name="ka15_2__2__">'Актив'!#REF!</definedName>
    <definedName name="ka150_1__2__">'Актив'!#REF!</definedName>
    <definedName name="ka150_2__2__">'Актив'!#REF!</definedName>
    <definedName name="ka154_1__2__">'Актив'!#REF!</definedName>
    <definedName name="ka154_2__2__">'Актив'!#REF!</definedName>
    <definedName name="ka160_1__2__">'Актив'!#REF!</definedName>
    <definedName name="ka160_2__2__">'Актив'!#REF!</definedName>
    <definedName name="ka2_1__1__">'Актив'!#REF!</definedName>
    <definedName name="ka220_1__2__">'Актив'!#REF!</definedName>
    <definedName name="ka220_2__2__">'Актив'!#REF!</definedName>
    <definedName name="ka230_1__2__">'Актив'!#REF!</definedName>
    <definedName name="ka230_2__2__">'Актив'!#REF!</definedName>
    <definedName name="ka240_1__2__">'Актив'!#REF!</definedName>
    <definedName name="ka240_2__2__">'Актив'!#REF!</definedName>
    <definedName name="ka245_1__2__">'Актив'!#REF!</definedName>
    <definedName name="ka245_2__2__">'Актив'!#REF!</definedName>
    <definedName name="ka248_1__2__">'Актив'!#REF!</definedName>
    <definedName name="ka248_2__2__">'Актив'!#REF!</definedName>
    <definedName name="ka249_0__2__1">'Актив'!#REF!</definedName>
    <definedName name="ka249_1__2__1">'Актив'!#REF!</definedName>
    <definedName name="ka249_2__2__1">'Актив'!#REF!</definedName>
    <definedName name="ka250_1__2__">'Актив'!#REF!</definedName>
    <definedName name="ka250_2__2__">'Актив'!#REF!</definedName>
    <definedName name="ka270_1__2__">'Актив'!#REF!</definedName>
    <definedName name="ka270_2__2__">'Актив'!#REF!</definedName>
    <definedName name="ka290_1__2__">'Актив'!#REF!</definedName>
    <definedName name="ka290_2__2__">'Актив'!#REF!</definedName>
    <definedName name="ka3_1__1__">'Актив'!#REF!</definedName>
    <definedName name="ka361_1__2__">'Актив'!#REF!</definedName>
    <definedName name="ka361_2__2__">'Актив'!#REF!</definedName>
    <definedName name="ka363_1__2__">'Актив'!#REF!</definedName>
    <definedName name="ka363_2__2__">'Актив'!#REF!</definedName>
    <definedName name="ka370_1__2__">'Актив'!#REF!</definedName>
    <definedName name="ka370_2__2__">'Актив'!#REF!</definedName>
    <definedName name="ka380_1__2__">'Актив'!#REF!</definedName>
    <definedName name="ka380_2__2__">'Актив'!#REF!</definedName>
    <definedName name="ka4_1__1__">'Актив'!#REF!</definedName>
    <definedName name="ka420_1__2__">'Актив'!#REF!</definedName>
    <definedName name="ka420_2__2__">'Актив'!#REF!</definedName>
    <definedName name="ka425_0__2__1">'Актив'!#REF!</definedName>
    <definedName name="ka425_1__2__1">'Актив'!#REF!</definedName>
    <definedName name="ka425_2__2__1">'Актив'!#REF!</definedName>
    <definedName name="ka430_1__2__">'Актив'!#REF!</definedName>
    <definedName name="ka430_2__2__">'Актив'!#REF!</definedName>
    <definedName name="ka45_1__2__">'Актив'!#REF!</definedName>
    <definedName name="ka45_2__2__">'Актив'!#REF!</definedName>
    <definedName name="ka460_1__2__">'Актив'!#REF!</definedName>
    <definedName name="ka460_2__2__">'Актив'!#REF!</definedName>
    <definedName name="ka480_1__3__">'Пассив'!#REF!</definedName>
    <definedName name="ka480_2__3__">'Пассив'!#REF!</definedName>
    <definedName name="ka485_1__3__">'Пассив'!#REF!</definedName>
    <definedName name="ka485_2__3__">'Пассив'!#REF!</definedName>
    <definedName name="ka490_1__3__">'Пассив'!#REF!</definedName>
    <definedName name="ka490_2__3__">'Пассив'!#REF!</definedName>
    <definedName name="ka5_1__1__">'Актив'!#REF!</definedName>
    <definedName name="ka500_2__3__">'Пассив'!#REF!</definedName>
    <definedName name="ka503_2__3__">'Пассив'!#REF!</definedName>
    <definedName name="ka504_2__3__">'Пассив'!#REF!</definedName>
    <definedName name="ka510_0__3__1">'Пассив'!#REF!</definedName>
    <definedName name="ka510_1__3__1">'Пассив'!#REF!</definedName>
    <definedName name="ka510_2__3__1">'Пассив'!#REF!</definedName>
    <definedName name="ka580_2__3__">'Пассив'!#REF!</definedName>
    <definedName name="ka590_2__3__">'Пассив'!#REF!</definedName>
    <definedName name="ka6_1__1__">'Актив'!#REF!</definedName>
    <definedName name="ka605_2__3__">'Пассив'!#REF!</definedName>
    <definedName name="ka608_2__3__">'Пассив'!#REF!</definedName>
    <definedName name="ka615_2__3__">'Пассив'!#REF!</definedName>
    <definedName name="ka618_0__3__1">'Пассив'!#REF!</definedName>
    <definedName name="ka618_1__3__1">'Пассив'!#REF!</definedName>
    <definedName name="ka618_2__3__1">'Пассив'!#REF!</definedName>
    <definedName name="ka620_2__3__">'Пассив'!#REF!</definedName>
    <definedName name="ka630_2__3__">'Пассив'!#REF!</definedName>
    <definedName name="ka645_2__3__">'Пассив'!#REF!</definedName>
    <definedName name="ka650_2__3__">'Пассив'!#REF!</definedName>
    <definedName name="ka7_1__1__">'Актив'!#REF!</definedName>
    <definedName name="ka701_2__3__">'Пассив'!#REF!</definedName>
    <definedName name="ka710_2__3__">'Пассив'!#REF!</definedName>
    <definedName name="ka720_2__3__">'Пассив'!#REF!</definedName>
    <definedName name="ka745_2__3__">'Пассив'!#REF!</definedName>
    <definedName name="ka751_2__3__">'Пассив'!#REF!</definedName>
    <definedName name="ka760_2__3__">'Пассив'!#REF!</definedName>
    <definedName name="ka780_2__3__">'Пассив'!#REF!</definedName>
    <definedName name="ka800_2__3__">'Пассив'!#REF!</definedName>
    <definedName name="ka805_0__3__1">'Пассив'!#REF!</definedName>
    <definedName name="ka805_1__3__1">'Пассив'!#REF!</definedName>
    <definedName name="ka805_2__3__1">'Пассив'!#REF!</definedName>
    <definedName name="ka810_2__3__">'Пассив'!#REF!</definedName>
    <definedName name="ka820_2__3__">'Пассив'!#REF!</definedName>
    <definedName name="ka840_2__3__">'Пассив'!#REF!</definedName>
    <definedName name="ka845_2__3__">'Пассив'!#REF!</definedName>
    <definedName name="ka850_2__3__">'Пассив'!#REF!</definedName>
    <definedName name="ka860_2__3__">'Пассив'!#REF!</definedName>
    <definedName name="ka870_2__3__">'Пассив'!#REF!</definedName>
    <definedName name="ka880_2__3__">'Пассив'!#REF!</definedName>
    <definedName name="ka890_2__3__">'Пассив'!#REF!</definedName>
    <definedName name="ka90_1__2__">'Актив'!#REF!</definedName>
    <definedName name="ka90_2__2__">'Актив'!#REF!</definedName>
    <definedName name="ka900_2__3__">'Пассив'!#REF!</definedName>
    <definedName name="ka910_2__3__">'Пассив'!#REF!</definedName>
    <definedName name="ka92_1__2__">'Актив'!#REF!</definedName>
    <definedName name="ka92_2__2__">'Актив'!#REF!</definedName>
    <definedName name="ka925_2__3__">'Пассив'!#REF!</definedName>
    <definedName name="ka930_0__3__1">'Пассив'!#REF!</definedName>
    <definedName name="ka930_2__3__1">'Пассив'!#REF!</definedName>
  </definedNames>
  <calcPr fullCalcOnLoad="1"/>
</workbook>
</file>

<file path=xl/sharedStrings.xml><?xml version="1.0" encoding="utf-8"?>
<sst xmlns="http://schemas.openxmlformats.org/spreadsheetml/2006/main" count="1473" uniqueCount="667">
  <si>
    <t>Приложение</t>
  </si>
  <si>
    <t>к приказу Минфина РФ</t>
  </si>
  <si>
    <t>от 22 июля 2003 г. № 67н</t>
  </si>
  <si>
    <t>Бухгалтерский баланс</t>
  </si>
  <si>
    <t>на</t>
  </si>
  <si>
    <t>г.</t>
  </si>
  <si>
    <t>Коды</t>
  </si>
  <si>
    <t>Форма № 1 по ОКУД</t>
  </si>
  <si>
    <t>0710001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</si>
  <si>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</si>
  <si>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</si>
  <si>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</si>
  <si>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</si>
  <si>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</si>
  <si>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</si>
  <si>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</si>
  <si>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</si>
  <si>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/</t>
  </si>
  <si>
    <t>по ОКОПФ/ОКФС</t>
  </si>
  <si>
    <t>Единица измерения:</t>
  </si>
  <si>
    <t>(ненужное зачеркнуть)</t>
  </si>
  <si>
    <t>по ОКЕИ</t>
  </si>
  <si>
    <t>384/385</t>
  </si>
  <si>
    <t>Местонахождение (адрес)</t>
  </si>
  <si>
    <t>Дата утверждения</t>
  </si>
  <si>
    <t>Дата отправки (принятия)</t>
  </si>
  <si>
    <t>Актив</t>
  </si>
  <si>
    <t>Код по-</t>
  </si>
  <si>
    <t>На начало</t>
  </si>
  <si>
    <t>На конец отчет-</t>
  </si>
  <si>
    <t>казателя</t>
  </si>
  <si>
    <t>отчетного года</t>
  </si>
  <si>
    <t>ного периода</t>
  </si>
  <si>
    <t>I.  ВНЕОБОРОТНЫЕ АКТИВЫ</t>
  </si>
  <si>
    <t>Нематериальные активы</t>
  </si>
  <si>
    <t>110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</si>
  <si>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</si>
  <si>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</si>
  <si>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</si>
  <si>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</si>
  <si>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</si>
  <si>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</si>
  <si>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</si>
  <si>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</si>
  <si>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</si>
  <si>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</si>
  <si>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</si>
  <si>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</si>
  <si>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151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</si>
  <si>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</si>
  <si>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</si>
  <si>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</si>
  <si>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</si>
  <si>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</si>
  <si>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</si>
  <si>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>сырье, материалы и другие аналогичные ценности</t>
  </si>
  <si>
    <t>211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</si>
  <si>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</si>
  <si>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</si>
  <si>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</si>
  <si>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</si>
  <si>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</si>
  <si>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</si>
  <si>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</si>
  <si>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</si>
  <si>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</si>
  <si>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</si>
  <si>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</si>
  <si>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</si>
  <si>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218</t>
  </si>
  <si>
    <t>Налог на добавленную стоимость по приобретенным</t>
  </si>
  <si>
    <t>ценностям</t>
  </si>
  <si>
    <t>220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</si>
  <si>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</si>
  <si>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</si>
  <si>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</si>
  <si>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230</t>
  </si>
  <si>
    <t>в том числе покупатели и заказчики</t>
  </si>
  <si>
    <t>231</t>
  </si>
  <si>
    <t>ожидаются в течение 12 месяцев после отчетной</t>
  </si>
  <si>
    <t>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</si>
  <si>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</si>
  <si>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</si>
  <si>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</si>
  <si>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</si>
  <si>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</si>
  <si>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</si>
  <si>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</si>
  <si>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</si>
  <si>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271</t>
  </si>
  <si>
    <t>Итого по разделу II</t>
  </si>
  <si>
    <t>290</t>
  </si>
  <si>
    <t>БАЛАНС</t>
  </si>
  <si>
    <t>300</t>
  </si>
  <si>
    <t>08424515</t>
  </si>
  <si>
    <t>Техническое обслуживание и ремонт автотранспортных средств</t>
  </si>
  <si>
    <t>50.2</t>
  </si>
  <si>
    <t>12</t>
  </si>
  <si>
    <t>Федеральная собственность</t>
  </si>
  <si>
    <t>тыс. руб.</t>
  </si>
  <si>
    <t>млн. руб.</t>
  </si>
  <si>
    <t>643,152155,76,,Ростов,,Московская,49а,,</t>
  </si>
  <si>
    <t>—</t>
  </si>
  <si>
    <t/>
  </si>
  <si>
    <t>520</t>
  </si>
  <si>
    <t>Форма 0710001 с. 2</t>
  </si>
  <si>
    <t>Пассив</t>
  </si>
  <si>
    <t>отчетного периода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</si>
  <si>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</si>
  <si>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</si>
  <si>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</si>
  <si>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</si>
  <si>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411</t>
  </si>
  <si>
    <t>(</t>
  </si>
  <si>
    <t>)</t>
  </si>
  <si>
    <t>Добавочный капитал</t>
  </si>
  <si>
    <t>420</t>
  </si>
  <si>
    <t>Резервный капитал</t>
  </si>
  <si>
    <t>430</t>
  </si>
  <si>
    <t>резервы, образованные в соответствии</t>
  </si>
  <si>
    <t>с законодательством</t>
  </si>
  <si>
    <t>431</t>
  </si>
  <si>
    <t>с учредительными документами</t>
  </si>
  <si>
    <t>432</t>
  </si>
  <si>
    <t>433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</si>
  <si>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</si>
  <si>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</si>
  <si>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</si>
  <si>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</si>
  <si>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</si>
  <si>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</si>
  <si>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</si>
  <si>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</si>
  <si>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</si>
  <si>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Прочие долгосрочные обязательства</t>
  </si>
  <si>
    <t>521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</si>
  <si>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</si>
  <si>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</si>
  <si>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</si>
  <si>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</si>
  <si>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</si>
  <si>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</si>
  <si>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</si>
  <si>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</si>
  <si>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</si>
  <si>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</si>
  <si>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</t>
  </si>
  <si>
    <t>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</si>
  <si>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</si>
  <si>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</si>
  <si>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</si>
  <si>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</si>
  <si>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</si>
  <si>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</t>
  </si>
  <si>
    <t>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</si>
  <si>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</si>
  <si>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</si>
  <si>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</si>
  <si>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</si>
  <si>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</si>
  <si>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</si>
  <si>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</si>
  <si>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661</t>
  </si>
  <si>
    <t>Итого по разделу V</t>
  </si>
  <si>
    <t>690</t>
  </si>
  <si>
    <t>700</t>
  </si>
  <si>
    <t>СПРАВКА о наличии ценностей,</t>
  </si>
  <si>
    <t>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</si>
  <si>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</si>
  <si>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</si>
  <si>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</si>
  <si>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</si>
  <si>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</t>
  </si>
  <si>
    <t>ответственное хранение</t>
  </si>
  <si>
    <t>920</t>
  </si>
  <si>
    <t>Товары, принятые на комиссию</t>
  </si>
  <si>
    <t>930</t>
  </si>
  <si>
    <t>Списанная в убыток задолженность</t>
  </si>
  <si>
    <t>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</si>
  <si>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</si>
  <si>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</si>
  <si>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</si>
  <si>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</si>
  <si>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</si>
  <si>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</si>
  <si>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</si>
  <si>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</t>
  </si>
  <si>
    <t>аналогичных объектов</t>
  </si>
  <si>
    <t>980</t>
  </si>
  <si>
    <t>Нематериальные активы, полученные в пользование</t>
  </si>
  <si>
    <t>990</t>
  </si>
  <si>
    <t>995</t>
  </si>
  <si>
    <t>Руководитель</t>
  </si>
  <si>
    <t>Главный бухгалтер</t>
  </si>
  <si>
    <t>(подпись)</t>
  </si>
  <si>
    <t>(расшифровка подписи)</t>
  </si>
  <si>
    <t>«</t>
  </si>
  <si>
    <t>»</t>
  </si>
  <si>
    <t>500</t>
  </si>
  <si>
    <t>8519</t>
  </si>
  <si>
    <t>–</t>
  </si>
  <si>
    <t>ХРЕНКОВ ВАСИЛИЙ ИВАНОВИЧ</t>
  </si>
  <si>
    <t>,</t>
  </si>
  <si>
    <t>223</t>
  </si>
  <si>
    <t>85</t>
  </si>
  <si>
    <t>39</t>
  </si>
  <si>
    <t>15324</t>
  </si>
  <si>
    <t>1727</t>
  </si>
  <si>
    <t>18748</t>
  </si>
  <si>
    <t>1839</t>
  </si>
  <si>
    <t>556</t>
  </si>
  <si>
    <t>1519</t>
  </si>
  <si>
    <t>343</t>
  </si>
  <si>
    <t>14674</t>
  </si>
  <si>
    <t>2808</t>
  </si>
  <si>
    <t>8864</t>
  </si>
  <si>
    <t>63594</t>
  </si>
  <si>
    <t>306</t>
  </si>
  <si>
    <t>26929</t>
  </si>
  <si>
    <t>1542</t>
  </si>
  <si>
    <t>2505</t>
  </si>
  <si>
    <t>101284</t>
  </si>
  <si>
    <t>22662</t>
  </si>
  <si>
    <t>20970</t>
  </si>
  <si>
    <t>30212</t>
  </si>
  <si>
    <t>30571</t>
  </si>
  <si>
    <t>603</t>
  </si>
  <si>
    <t>1064</t>
  </si>
  <si>
    <t>33076</t>
  </si>
  <si>
    <t>ОАО "751 Ремонтный завод средств заправки и транспортирования горючего" МО РФ</t>
  </si>
  <si>
    <t>47</t>
  </si>
  <si>
    <t>Открытые акционерные общества</t>
  </si>
  <si>
    <t>007609022814</t>
  </si>
  <si>
    <t>ГОРЕЛОВ СЕРГЕЙ ВЛАДИМИРОВИЧ</t>
  </si>
  <si>
    <t>75943</t>
  </si>
  <si>
    <t>41</t>
  </si>
  <si>
    <t>30</t>
  </si>
  <si>
    <t>03</t>
  </si>
  <si>
    <t>2010</t>
  </si>
  <si>
    <t>31 декабря 2009</t>
  </si>
  <si>
    <t>9482</t>
  </si>
  <si>
    <t>2201</t>
  </si>
  <si>
    <t>712</t>
  </si>
  <si>
    <t>6836</t>
  </si>
  <si>
    <t>2447</t>
  </si>
  <si>
    <t>931</t>
  </si>
  <si>
    <t>3178</t>
  </si>
  <si>
    <t>23166</t>
  </si>
  <si>
    <t>11597</t>
  </si>
  <si>
    <t>8360</t>
  </si>
  <si>
    <t>29096</t>
  </si>
  <si>
    <t>449</t>
  </si>
  <si>
    <t>2644</t>
  </si>
  <si>
    <t>2265</t>
  </si>
  <si>
    <t>124670</t>
  </si>
  <si>
    <t>52647</t>
  </si>
  <si>
    <t>9019</t>
  </si>
  <si>
    <t>-13097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</si>
  <si>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</si>
  <si>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9</t>
  </si>
  <si>
    <t xml:space="preserve"> г.</t>
  </si>
  <si>
    <t>КОДЫ</t>
  </si>
  <si>
    <t>За отчетный период</t>
  </si>
  <si>
    <t>За аналогичный период предыдущего года</t>
  </si>
  <si>
    <t>код</t>
  </si>
  <si>
    <t>010</t>
  </si>
  <si>
    <t>020</t>
  </si>
  <si>
    <t>030</t>
  </si>
  <si>
    <t>040</t>
  </si>
  <si>
    <t>050</t>
  </si>
  <si>
    <t>060</t>
  </si>
  <si>
    <t>Прочие доходы</t>
  </si>
  <si>
    <t>100</t>
  </si>
  <si>
    <t>141</t>
  </si>
  <si>
    <t>142</t>
  </si>
  <si>
    <t>152</t>
  </si>
  <si>
    <t>200</t>
  </si>
  <si>
    <t>Х</t>
  </si>
  <si>
    <t>"</t>
  </si>
  <si>
    <t>марта</t>
  </si>
  <si>
    <t>0</t>
  </si>
  <si>
    <t>за        год      200</t>
  </si>
  <si>
    <t>Форма № 4 по ОКУД</t>
  </si>
  <si>
    <t xml:space="preserve">ОАО "751 Ремонтный завод средств заправки и транспортирования горючего" </t>
  </si>
  <si>
    <t>Единица измерения: тыс. руб./млн. руб. (ненужное зачеркнуть)</t>
  </si>
  <si>
    <t>Показатель</t>
  </si>
  <si>
    <t>наименование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</si>
  <si>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</si>
  <si>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</si>
  <si>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</si>
  <si>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</si>
  <si>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</si>
  <si>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</si>
  <si>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</si>
  <si>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</si>
  <si>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</si>
  <si>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</si>
  <si>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</si>
  <si>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прочие расходы</t>
  </si>
  <si>
    <t>в том числе на  расчеты с внебюджетными фондами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</si>
  <si>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</si>
  <si>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</si>
  <si>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</si>
  <si>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</si>
  <si>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</si>
  <si>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</si>
  <si>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</si>
  <si>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</si>
  <si>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</si>
  <si>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</si>
  <si>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</si>
  <si>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</si>
  <si>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</si>
  <si>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</si>
  <si>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</si>
  <si>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</si>
  <si>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350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</si>
  <si>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</si>
  <si>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</si>
  <si>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360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</si>
  <si>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</si>
  <si>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</si>
  <si>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</si>
  <si>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</si>
  <si>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</si>
  <si>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</si>
  <si>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</si>
  <si>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</si>
  <si>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440</t>
  </si>
  <si>
    <t>Хренков Василий Иванович</t>
  </si>
  <si>
    <t>Приложение
к Приказу Минфина РФ от 22.07.2003 № 67н</t>
  </si>
  <si>
    <t>ОТЧЕТ О ДВИЖЕНИИ ДЕНЕЖНЫХ СРЕДСТВ</t>
  </si>
  <si>
    <t>0710004</t>
  </si>
  <si>
    <t>Форма 0710004 с. 2</t>
  </si>
  <si>
    <t>Горелов Сергей Владимирович</t>
  </si>
  <si>
    <t>ПРИЛОЖЕНИЕ К БУХГАЛТЕРСКОМУ БАЛАНСУ</t>
  </si>
  <si>
    <t>за                         200</t>
  </si>
  <si>
    <t>Форма № 5 по ОКУД</t>
  </si>
  <si>
    <t>0710005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</si>
  <si>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</si>
  <si>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</si>
  <si>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</si>
  <si>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</si>
  <si>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</si>
  <si>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011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</si>
  <si>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</si>
  <si>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</si>
  <si>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012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</si>
  <si>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</si>
  <si>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</si>
  <si>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</si>
  <si>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</si>
  <si>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</si>
  <si>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</si>
  <si>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</si>
  <si>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</si>
  <si>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</si>
  <si>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</si>
  <si>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</si>
  <si>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</si>
  <si>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</si>
  <si>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Здания</t>
  </si>
  <si>
    <t>Сооружения и передаточные устройства</t>
  </si>
  <si>
    <t>111</t>
  </si>
  <si>
    <t>Машины и оборудование</t>
  </si>
  <si>
    <t>112</t>
  </si>
  <si>
    <t>Транспорные средства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</si>
  <si>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</si>
  <si>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</si>
  <si>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</si>
  <si>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</si>
  <si>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</si>
  <si>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</si>
  <si>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</si>
  <si>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</si>
  <si>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</si>
  <si>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</si>
  <si>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</si>
  <si>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объекты природопользования</t>
  </si>
  <si>
    <t>119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</si>
  <si>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</si>
  <si>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</si>
  <si>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</si>
  <si>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</si>
  <si>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</si>
  <si>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</si>
  <si>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143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</si>
  <si>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</si>
  <si>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</si>
  <si>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</si>
  <si>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</si>
  <si>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155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</si>
  <si>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</si>
  <si>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</si>
  <si>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165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</si>
  <si>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</si>
  <si>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</si>
  <si>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</si>
  <si>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</si>
  <si>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</si>
  <si>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</si>
  <si>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</si>
  <si>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</si>
  <si>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</si>
  <si>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</si>
  <si>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</si>
  <si>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</si>
  <si>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</si>
  <si>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</si>
  <si>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</si>
  <si>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</si>
  <si>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Всего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</si>
  <si>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</si>
  <si>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</si>
  <si>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320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</si>
  <si>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</si>
  <si>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330</t>
  </si>
  <si>
    <t>Расходы на освоение природных ресурсов</t>
  </si>
  <si>
    <t>Остаток на начало отчетного периода</t>
  </si>
  <si>
    <t>Остаток на конец отчетного периода</t>
  </si>
  <si>
    <t>Расходы на освоение природных ресурсов - всего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</si>
  <si>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</si>
  <si>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прочие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</si>
  <si>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</si>
  <si>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</si>
  <si>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</si>
  <si>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</si>
  <si>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</si>
  <si>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</si>
  <si>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</si>
  <si>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</si>
  <si>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511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</si>
  <si>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</si>
  <si>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</si>
  <si>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</si>
  <si>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</si>
  <si>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525</t>
  </si>
  <si>
    <t>Депозитные вклады</t>
  </si>
  <si>
    <t>530</t>
  </si>
  <si>
    <t>535</t>
  </si>
  <si>
    <t>540</t>
  </si>
  <si>
    <t>Из общей суммы финансовые вложения, имеющие текущую рыночную стоимость:</t>
  </si>
  <si>
    <t>550</t>
  </si>
  <si>
    <t>Вклады в уставные (складочные) капиталы других организаций - всего</t>
  </si>
  <si>
    <t>551</t>
  </si>
  <si>
    <t>555</t>
  </si>
  <si>
    <t>560</t>
  </si>
  <si>
    <t>561</t>
  </si>
  <si>
    <t>565</t>
  </si>
  <si>
    <t>570</t>
  </si>
  <si>
    <t>580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</si>
  <si>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</si>
  <si>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</si>
  <si>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</si>
  <si>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</si>
  <si>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</si>
  <si>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</si>
  <si>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</si>
  <si>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</si>
  <si>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</si>
  <si>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</si>
  <si>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</si>
  <si>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</si>
  <si>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626</t>
  </si>
  <si>
    <t>Кредиторская задолженность:</t>
  </si>
  <si>
    <t>641</t>
  </si>
  <si>
    <t>расчеты с поставщиками и подрядчиками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</si>
  <si>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</si>
  <si>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</si>
  <si>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</si>
  <si>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</si>
  <si>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</si>
  <si>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</si>
  <si>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</si>
  <si>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</si>
  <si>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</si>
  <si>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647</t>
  </si>
  <si>
    <t>648</t>
  </si>
  <si>
    <t>649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</si>
  <si>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</si>
  <si>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</si>
  <si>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</si>
  <si>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</si>
  <si>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</si>
  <si>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</si>
  <si>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</si>
  <si>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</si>
  <si>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</si>
  <si>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</si>
  <si>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</si>
  <si>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</si>
  <si>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</si>
  <si>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</si>
  <si>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</si>
  <si>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</t>
  </si>
  <si>
    <t>765</t>
  </si>
  <si>
    <t>362</t>
  </si>
  <si>
    <t>-5088</t>
  </si>
  <si>
    <t>незавершенного производства</t>
  </si>
  <si>
    <t>расходов будущих периодов</t>
  </si>
  <si>
    <t>766</t>
  </si>
  <si>
    <t>-807</t>
  </si>
  <si>
    <t>-274</t>
  </si>
  <si>
    <t>резервов предстоящих расходов</t>
  </si>
  <si>
    <t>767</t>
  </si>
  <si>
    <t>-140</t>
  </si>
  <si>
    <t>Форма 0710005 с. 6</t>
  </si>
  <si>
    <t>Обеспечения</t>
  </si>
  <si>
    <t>Полученные - всего</t>
  </si>
  <si>
    <t>810</t>
  </si>
  <si>
    <t>векселя</t>
  </si>
  <si>
    <t>Имущество, находящееся в залоге</t>
  </si>
  <si>
    <t>820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</si>
  <si>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</si>
  <si>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</si>
  <si>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</si>
  <si>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</si>
  <si>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</si>
  <si>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830</t>
  </si>
  <si>
    <t>-</t>
  </si>
  <si>
    <t>Имущество, переданное в залог</t>
  </si>
  <si>
    <t>840</t>
  </si>
  <si>
    <t>Государственная помощь</t>
  </si>
  <si>
    <t>Отчетный период</t>
  </si>
  <si>
    <t>Получено в отчетном году бюджетных средств - всего</t>
  </si>
  <si>
    <t>организация временного трудоустройства работников, находящихся под угрозой массового увольнения</t>
  </si>
  <si>
    <t>получено за отчет-ный период</t>
  </si>
  <si>
    <t>возвраще-но за от-четный период</t>
  </si>
  <si>
    <t>Бюджетные кредиты - всего</t>
  </si>
  <si>
    <t>ОТЧЕТ ОБ ИЗМЕНЕНИЯХ КАПИТАЛА</t>
  </si>
  <si>
    <t>за            год         200</t>
  </si>
  <si>
    <t>Форма № 3 по ОКУД</t>
  </si>
  <si>
    <t>0710003</t>
  </si>
  <si>
    <t xml:space="preserve">ОАО "751 ремонтный завод средств заправки и транспортирования горючего" </t>
  </si>
  <si>
    <t>Открытые акционерные общества /  Федеральная собственность</t>
  </si>
  <si>
    <t>I. Изменения капитала</t>
  </si>
  <si>
    <t>Нераспределен-ная прибыль (непокрытый убыток)</t>
  </si>
  <si>
    <t>Остаток на 31 декабря года, предшествующего предыдущему</t>
  </si>
  <si>
    <t>8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</si>
  <si>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</si>
  <si>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</si>
  <si>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</si>
  <si>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</si>
  <si>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</si>
  <si>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</si>
  <si>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</si>
  <si>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</si>
  <si>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</si>
  <si>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</si>
  <si>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прибыль,переч.в фед. бюджет</t>
  </si>
  <si>
    <t>027</t>
  </si>
  <si>
    <t>Отчисления в резервный фонд</t>
  </si>
  <si>
    <t>Увеличение величины капитала за счет:</t>
  </si>
  <si>
    <t>041</t>
  </si>
  <si>
    <t>дополнительного выпуска акций</t>
  </si>
  <si>
    <t>увеличения номинальной стоимости акций</t>
  </si>
  <si>
    <t>042</t>
  </si>
  <si>
    <t>реорганизации юридического лица</t>
  </si>
  <si>
    <t>043</t>
  </si>
  <si>
    <t>Уменьшение величины капитала за счет:</t>
  </si>
  <si>
    <t>051</t>
  </si>
  <si>
    <t>уменьшения номинала акций</t>
  </si>
  <si>
    <t>уменьшения количества акций</t>
  </si>
  <si>
    <t>052</t>
  </si>
  <si>
    <t>053</t>
  </si>
  <si>
    <t>отложенные налоговые обязательства</t>
  </si>
  <si>
    <t>054</t>
  </si>
  <si>
    <t>Остаток на 31 декабря предыдущего года</t>
  </si>
  <si>
    <t>061</t>
  </si>
  <si>
    <t>(отчетный год)</t>
  </si>
  <si>
    <t>062</t>
  </si>
  <si>
    <t>Остаток на 1 января отчетного года</t>
  </si>
  <si>
    <t>103</t>
  </si>
  <si>
    <t>105</t>
  </si>
  <si>
    <t>106</t>
  </si>
  <si>
    <t>прибыль, переч. в фед. бюджет</t>
  </si>
  <si>
    <t>107</t>
  </si>
  <si>
    <t>Форма 0710003 с. 2</t>
  </si>
  <si>
    <t>121</t>
  </si>
  <si>
    <t>122</t>
  </si>
  <si>
    <t>123</t>
  </si>
  <si>
    <t>131</t>
  </si>
  <si>
    <t>132</t>
  </si>
  <si>
    <t>133</t>
  </si>
  <si>
    <t>разрешенное использование на социальные выплаты, согласно программы деятельности предприятия</t>
  </si>
  <si>
    <t>134</t>
  </si>
  <si>
    <t>Остаток на 31 декабря отчетного года</t>
  </si>
  <si>
    <t xml:space="preserve"> </t>
  </si>
  <si>
    <t>II. Резервы</t>
  </si>
  <si>
    <t>Остаток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</si>
  <si>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</si>
  <si>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</si>
  <si>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</si>
  <si>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</si>
  <si>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</si>
  <si>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</si>
  <si>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161</t>
  </si>
  <si>
    <t>учредительными документами:</t>
  </si>
  <si>
    <t>162</t>
  </si>
  <si>
    <t>Оценочные резервы:</t>
  </si>
  <si>
    <t>Форма 0710003 с. 3</t>
  </si>
  <si>
    <t>Резервы предстоящих расходов:</t>
  </si>
  <si>
    <t>181</t>
  </si>
  <si>
    <t>резерв на выплату по отпускам</t>
  </si>
  <si>
    <t>182</t>
  </si>
  <si>
    <t>Справки</t>
  </si>
  <si>
    <t>Остаток на начало
отчетного года</t>
  </si>
  <si>
    <t>1) Чистые активы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</si>
  <si>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</si>
  <si>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</si>
  <si>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</si>
  <si>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</si>
  <si>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</si>
  <si>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</si>
  <si>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ответственное хранение материальных ценностей мобилизационного резерва</t>
  </si>
  <si>
    <t>капитальные вложения во внеоборотные активы</t>
  </si>
  <si>
    <t>целевые мероприятия по мобилизационной подготовке</t>
  </si>
  <si>
    <t>В.Хренков</t>
  </si>
  <si>
    <t>С. Горелов</t>
  </si>
  <si>
    <t>ОТЧЕТ О ПРИБЫЛЯХ И УБЫТКАХ</t>
  </si>
  <si>
    <t xml:space="preserve">за </t>
  </si>
  <si>
    <t>12 месяцев</t>
  </si>
  <si>
    <t>Форма № 2 по ОКУД</t>
  </si>
  <si>
    <t>0710002</t>
  </si>
  <si>
    <t>ОАО"751 ремонтный завод средств заправки и транспортирования горючего"МО РФ</t>
  </si>
  <si>
    <t>Открытые акционерные общества/Федеральная собственность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</si>
  <si>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</si>
  <si>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</si>
  <si>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</si>
  <si>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</si>
  <si>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029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</si>
  <si>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</si>
  <si>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</si>
  <si>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</si>
  <si>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</si>
  <si>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</si>
  <si>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</si>
  <si>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</si>
  <si>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</si>
  <si>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</si>
  <si>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090</t>
  </si>
  <si>
    <t>Прочие расходы</t>
  </si>
  <si>
    <t>Прибыль (убыток) до налогообложения</t>
  </si>
  <si>
    <t xml:space="preserve">Текущий налог на прибыль </t>
  </si>
  <si>
    <t>Налог на прибыль за предыдущие периоды</t>
  </si>
  <si>
    <t>Штрафы, пени за нарушение налогового законодательства</t>
  </si>
  <si>
    <t>Единый налог на вмененный доход</t>
  </si>
  <si>
    <t>153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</si>
  <si>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</si>
  <si>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</si>
  <si>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</si>
  <si>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</si>
  <si>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201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</si>
  <si>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</si>
  <si>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</si>
  <si>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</si>
  <si>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</si>
  <si>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</si>
  <si>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</si>
  <si>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</si>
  <si>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</si>
  <si>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</si>
  <si>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</si>
  <si>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</si>
  <si>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 xml:space="preserve"> Руководитель</t>
  </si>
  <si>
    <t>В.И.Хренков</t>
  </si>
  <si>
    <t>С.В. Горелов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</si>
</sst>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1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Arial Narrow"/>
      <family val="2"/>
    </font>
    <font>
      <sz val="6"/>
      <name val="Arial"/>
      <family val="2"/>
    </font>
    <font>
      <strike/>
      <sz val="8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2" xfId="0" applyFill="1" applyBorder="1" applyAlignment="1">
      <alignment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6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6" xfId="0" applyFont="1" applyBorder="1" applyAlignment="1">
      <alignment vertical="top" wrapText="1"/>
    </xf>
    <xf numFmtId="0" fontId="14" fillId="0" borderId="6" xfId="0" applyFont="1" applyBorder="1" applyAlignment="1">
      <alignment horizontal="left"/>
    </xf>
    <xf numFmtId="0" fontId="14" fillId="0" borderId="2" xfId="0" applyFont="1" applyBorder="1" applyAlignment="1">
      <alignment wrapText="1"/>
    </xf>
    <xf numFmtId="49" fontId="14" fillId="0" borderId="0" xfId="0" applyNumberFormat="1" applyFont="1" applyBorder="1" applyAlignment="1">
      <alignment/>
    </xf>
    <xf numFmtId="0" fontId="14" fillId="0" borderId="3" xfId="0" applyFont="1" applyBorder="1" applyAlignment="1">
      <alignment/>
    </xf>
    <xf numFmtId="49" fontId="14" fillId="0" borderId="8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" xfId="0" applyFont="1" applyBorder="1" applyAlignment="1">
      <alignment/>
    </xf>
    <xf numFmtId="0" fontId="16" fillId="0" borderId="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top"/>
    </xf>
    <xf numFmtId="0" fontId="14" fillId="0" borderId="3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0" borderId="9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/>
    </xf>
    <xf numFmtId="49" fontId="4" fillId="0" borderId="19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left" indent="1"/>
    </xf>
    <xf numFmtId="49" fontId="4" fillId="0" borderId="22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0" fontId="4" fillId="0" borderId="3" xfId="0" applyFont="1" applyFill="1" applyBorder="1" applyAlignment="1">
      <alignment horizontal="left" wrapText="1" indent="1"/>
    </xf>
    <xf numFmtId="0" fontId="0" fillId="0" borderId="6" xfId="0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17" xfId="0" applyFont="1" applyFill="1" applyBorder="1" applyAlignment="1">
      <alignment horizontal="left" wrapText="1" indent="1"/>
    </xf>
    <xf numFmtId="0" fontId="0" fillId="0" borderId="33" xfId="0" applyFill="1" applyBorder="1" applyAlignment="1">
      <alignment horizontal="left" indent="1"/>
    </xf>
    <xf numFmtId="0" fontId="0" fillId="0" borderId="18" xfId="0" applyFill="1" applyBorder="1" applyAlignment="1">
      <alignment horizontal="left" indent="1"/>
    </xf>
    <xf numFmtId="49" fontId="4" fillId="0" borderId="12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" fontId="4" fillId="0" borderId="37" xfId="0" applyNumberFormat="1" applyFon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3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indent="2"/>
    </xf>
    <xf numFmtId="0" fontId="0" fillId="0" borderId="7" xfId="0" applyFill="1" applyBorder="1" applyAlignment="1">
      <alignment horizontal="left" indent="2"/>
    </xf>
    <xf numFmtId="0" fontId="0" fillId="0" borderId="36" xfId="0" applyFill="1" applyBorder="1" applyAlignment="1">
      <alignment horizontal="left" indent="2"/>
    </xf>
    <xf numFmtId="0" fontId="4" fillId="0" borderId="10" xfId="0" applyFont="1" applyFill="1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0" fillId="0" borderId="24" xfId="0" applyFill="1" applyBorder="1" applyAlignment="1">
      <alignment horizontal="left" indent="1"/>
    </xf>
    <xf numFmtId="0" fontId="4" fillId="0" borderId="17" xfId="0" applyFont="1" applyFill="1" applyBorder="1" applyAlignment="1">
      <alignment horizontal="left" indent="1"/>
    </xf>
    <xf numFmtId="0" fontId="3" fillId="0" borderId="0" xfId="0" applyFont="1" applyFill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49" fontId="7" fillId="0" borderId="3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9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4" fillId="0" borderId="9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36" xfId="0" applyFill="1" applyBorder="1" applyAlignment="1">
      <alignment horizontal="left" indent="1"/>
    </xf>
    <xf numFmtId="0" fontId="4" fillId="0" borderId="12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/>
    </xf>
    <xf numFmtId="49" fontId="14" fillId="0" borderId="34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" xfId="0" applyFont="1" applyBorder="1" applyAlignment="1">
      <alignment wrapText="1"/>
    </xf>
    <xf numFmtId="49" fontId="14" fillId="0" borderId="27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0" fontId="14" fillId="0" borderId="6" xfId="0" applyFont="1" applyBorder="1" applyAlignment="1">
      <alignment wrapText="1"/>
    </xf>
    <xf numFmtId="0" fontId="14" fillId="0" borderId="9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4" fillId="0" borderId="41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12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5" fillId="0" borderId="9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49" fontId="14" fillId="0" borderId="8" xfId="0" applyNumberFormat="1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4" fillId="0" borderId="38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19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5" fillId="0" borderId="36" xfId="0" applyFont="1" applyBorder="1" applyAlignment="1">
      <alignment horizontal="center" vertical="top"/>
    </xf>
    <xf numFmtId="0" fontId="14" fillId="0" borderId="3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6" xfId="0" applyFont="1" applyBorder="1" applyAlignment="1">
      <alignment horizontal="left" wrapText="1"/>
    </xf>
    <xf numFmtId="0" fontId="14" fillId="0" borderId="24" xfId="0" applyFont="1" applyBorder="1" applyAlignment="1">
      <alignment horizontal="left"/>
    </xf>
    <xf numFmtId="0" fontId="14" fillId="0" borderId="7" xfId="0" applyFont="1" applyBorder="1" applyAlignment="1">
      <alignment horizontal="left" wrapText="1"/>
    </xf>
    <xf numFmtId="0" fontId="14" fillId="0" borderId="1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0" borderId="43" xfId="0" applyFont="1" applyBorder="1" applyAlignment="1">
      <alignment horizontal="center"/>
    </xf>
    <xf numFmtId="0" fontId="14" fillId="0" borderId="17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4" fillId="0" borderId="33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49" fontId="14" fillId="0" borderId="4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14" fillId="0" borderId="3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9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6" fillId="0" borderId="6" xfId="0" applyFont="1" applyBorder="1" applyAlignment="1">
      <alignment/>
    </xf>
    <xf numFmtId="0" fontId="14" fillId="0" borderId="6" xfId="0" applyFont="1" applyBorder="1" applyAlignment="1">
      <alignment vertical="top" wrapText="1"/>
    </xf>
    <xf numFmtId="0" fontId="16" fillId="0" borderId="7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vertical="top" wrapText="1" indent="3"/>
    </xf>
    <xf numFmtId="0" fontId="14" fillId="0" borderId="0" xfId="0" applyFont="1" applyAlignment="1">
      <alignment horizontal="left" vertical="top" indent="3"/>
    </xf>
    <xf numFmtId="0" fontId="16" fillId="0" borderId="0" xfId="0" applyFont="1" applyAlignment="1">
      <alignment horizontal="center" vertical="top"/>
    </xf>
    <xf numFmtId="0" fontId="14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wrapText="1"/>
    </xf>
    <xf numFmtId="49" fontId="14" fillId="0" borderId="44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6" xfId="0" applyFont="1" applyBorder="1" applyAlignment="1">
      <alignment vertical="top"/>
    </xf>
    <xf numFmtId="0" fontId="14" fillId="0" borderId="33" xfId="0" applyFont="1" applyBorder="1" applyAlignment="1">
      <alignment horizontal="center" vertical="top"/>
    </xf>
    <xf numFmtId="0" fontId="14" fillId="0" borderId="43" xfId="0" applyFont="1" applyBorder="1" applyAlignment="1">
      <alignment horizontal="center" vertical="top"/>
    </xf>
    <xf numFmtId="0" fontId="14" fillId="0" borderId="22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23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/>
    </xf>
    <xf numFmtId="49" fontId="14" fillId="0" borderId="42" xfId="0" applyNumberFormat="1" applyFont="1" applyBorder="1" applyAlignment="1">
      <alignment horizontal="center" wrapText="1"/>
    </xf>
    <xf numFmtId="49" fontId="14" fillId="0" borderId="33" xfId="0" applyNumberFormat="1" applyFont="1" applyBorder="1" applyAlignment="1">
      <alignment horizontal="center" wrapText="1"/>
    </xf>
    <xf numFmtId="49" fontId="14" fillId="0" borderId="43" xfId="0" applyNumberFormat="1" applyFont="1" applyBorder="1" applyAlignment="1">
      <alignment horizontal="center" wrapText="1"/>
    </xf>
    <xf numFmtId="49" fontId="14" fillId="0" borderId="34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35" xfId="0" applyNumberFormat="1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7" xfId="0" applyFont="1" applyBorder="1" applyAlignment="1">
      <alignment/>
    </xf>
    <xf numFmtId="0" fontId="14" fillId="0" borderId="11" xfId="0" applyFont="1" applyBorder="1" applyAlignment="1">
      <alignment vertical="top"/>
    </xf>
    <xf numFmtId="49" fontId="14" fillId="0" borderId="19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 vertical="top" wrapText="1"/>
    </xf>
    <xf numFmtId="49" fontId="14" fillId="0" borderId="27" xfId="0" applyNumberFormat="1" applyFont="1" applyBorder="1" applyAlignment="1">
      <alignment horizontal="center" wrapText="1"/>
    </xf>
    <xf numFmtId="49" fontId="14" fillId="0" borderId="6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wrapText="1"/>
    </xf>
    <xf numFmtId="49" fontId="14" fillId="0" borderId="7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/>
    </xf>
    <xf numFmtId="1" fontId="14" fillId="0" borderId="10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14" fillId="0" borderId="45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49" xfId="0" applyNumberFormat="1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49" fontId="14" fillId="0" borderId="51" xfId="0" applyNumberFormat="1" applyFont="1" applyBorder="1" applyAlignment="1">
      <alignment horizontal="center"/>
    </xf>
    <xf numFmtId="0" fontId="14" fillId="0" borderId="5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Y62"/>
  <sheetViews>
    <sheetView workbookViewId="0" topLeftCell="A1">
      <selection activeCell="AP28" sqref="AP28:AX28"/>
    </sheetView>
  </sheetViews>
  <sheetFormatPr defaultColWidth="9.00390625" defaultRowHeight="12.75"/>
  <cols>
    <col min="1" max="16384" width="1.75390625" style="1" customWidth="1"/>
  </cols>
  <sheetData>
    <row r="1" spans="50:51" ht="11.25" customHeight="1">
      <c r="AX1" s="2" t="s">
        <v>0</v>
      </c>
      <c r="AY1" s="23"/>
    </row>
    <row r="2" spans="50:51" ht="11.25" customHeight="1">
      <c r="AX2" s="2" t="s">
        <v>1</v>
      </c>
      <c r="AY2" s="23"/>
    </row>
    <row r="3" spans="50:51" ht="11.25" customHeight="1">
      <c r="AX3" s="2" t="s">
        <v>2</v>
      </c>
      <c r="AY3" s="23"/>
    </row>
    <row r="4" spans="50:51" ht="11.25" customHeight="1">
      <c r="AX4" s="2"/>
      <c r="AY4" s="23"/>
    </row>
    <row r="5" spans="1:51" ht="15" customHeight="1">
      <c r="A5" s="171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3"/>
    </row>
    <row r="6" spans="1:51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5" t="s">
        <v>4</v>
      </c>
      <c r="L6" s="205" t="s">
        <v>239</v>
      </c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6" t="s">
        <v>5</v>
      </c>
      <c r="Z6" s="7"/>
      <c r="AA6" s="7"/>
      <c r="AB6" s="8"/>
      <c r="AC6" s="9"/>
      <c r="AD6" s="10"/>
      <c r="AE6" s="11"/>
      <c r="AF6" s="4"/>
      <c r="AG6" s="4"/>
      <c r="AH6" s="4"/>
      <c r="AI6" s="4"/>
      <c r="AJ6" s="4"/>
      <c r="AK6" s="4"/>
      <c r="AL6" s="4"/>
      <c r="AM6" s="184" t="s">
        <v>6</v>
      </c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8"/>
      <c r="AY6" s="23"/>
    </row>
    <row r="7" spans="1:51" ht="14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2" t="s">
        <v>7</v>
      </c>
      <c r="AL7" s="8"/>
      <c r="AM7" s="189" t="s">
        <v>8</v>
      </c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1"/>
      <c r="AY7" s="23"/>
    </row>
    <row r="8" spans="1:51" ht="14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2" t="s">
        <v>9</v>
      </c>
      <c r="AL8" s="8"/>
      <c r="AM8" s="173" t="s">
        <v>238</v>
      </c>
      <c r="AN8" s="111"/>
      <c r="AO8" s="111"/>
      <c r="AP8" s="112"/>
      <c r="AQ8" s="172" t="s">
        <v>237</v>
      </c>
      <c r="AR8" s="111"/>
      <c r="AS8" s="111"/>
      <c r="AT8" s="112"/>
      <c r="AU8" s="172" t="s">
        <v>236</v>
      </c>
      <c r="AV8" s="111"/>
      <c r="AW8" s="111"/>
      <c r="AX8" s="85"/>
      <c r="AY8" s="23"/>
    </row>
    <row r="9" spans="1:51" ht="14.25" customHeight="1">
      <c r="A9" s="8" t="s">
        <v>10</v>
      </c>
      <c r="B9" s="8"/>
      <c r="C9" s="8"/>
      <c r="D9" s="8"/>
      <c r="E9" s="8"/>
      <c r="F9" s="8"/>
      <c r="G9" s="8"/>
      <c r="H9" s="175" t="s">
        <v>229</v>
      </c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4"/>
      <c r="AH9" s="15"/>
      <c r="AI9" s="8"/>
      <c r="AJ9" s="8"/>
      <c r="AK9" s="12" t="s">
        <v>11</v>
      </c>
      <c r="AL9" s="8"/>
      <c r="AM9" s="173" t="s">
        <v>94</v>
      </c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85"/>
      <c r="AY9" s="23"/>
    </row>
    <row r="10" spans="1:51" ht="14.25" customHeight="1">
      <c r="A10" s="8" t="s">
        <v>12</v>
      </c>
      <c r="B10" s="8"/>
      <c r="C10" s="8"/>
      <c r="D10" s="8"/>
      <c r="E10" s="8"/>
      <c r="F10" s="8"/>
      <c r="G10" s="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77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5"/>
      <c r="AJ10" s="8"/>
      <c r="AK10" s="12" t="s">
        <v>13</v>
      </c>
      <c r="AL10" s="8"/>
      <c r="AM10" s="173" t="s">
        <v>232</v>
      </c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85"/>
      <c r="AY10" s="23"/>
    </row>
    <row r="11" spans="1:51" ht="14.25" customHeight="1">
      <c r="A11" s="8" t="s">
        <v>14</v>
      </c>
      <c r="B11" s="8"/>
      <c r="C11" s="8"/>
      <c r="D11" s="8"/>
      <c r="E11" s="8"/>
      <c r="F11" s="8"/>
      <c r="G11" s="8"/>
      <c r="H11" s="15"/>
      <c r="I11" s="15"/>
      <c r="J11" s="195" t="s">
        <v>95</v>
      </c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4"/>
      <c r="AH11" s="15"/>
      <c r="AI11" s="8"/>
      <c r="AJ11" s="8"/>
      <c r="AK11" s="12" t="s">
        <v>15</v>
      </c>
      <c r="AL11" s="8"/>
      <c r="AM11" s="173" t="s">
        <v>96</v>
      </c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85"/>
      <c r="AY11" s="23"/>
    </row>
    <row r="12" spans="1:51" ht="14.25" customHeight="1">
      <c r="A12" s="8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174"/>
      <c r="AC12" s="136"/>
      <c r="AD12" s="136"/>
      <c r="AE12" s="136"/>
      <c r="AF12" s="136"/>
      <c r="AG12" s="136"/>
      <c r="AH12" s="136"/>
      <c r="AI12" s="136"/>
      <c r="AJ12" s="136"/>
      <c r="AK12" s="136"/>
      <c r="AL12" s="17"/>
      <c r="AM12" s="178" t="s">
        <v>230</v>
      </c>
      <c r="AN12" s="179"/>
      <c r="AO12" s="179"/>
      <c r="AP12" s="179"/>
      <c r="AQ12" s="179"/>
      <c r="AR12" s="180"/>
      <c r="AS12" s="185" t="s">
        <v>97</v>
      </c>
      <c r="AT12" s="179"/>
      <c r="AU12" s="179"/>
      <c r="AV12" s="179"/>
      <c r="AW12" s="179"/>
      <c r="AX12" s="186"/>
      <c r="AY12" s="23"/>
    </row>
    <row r="13" spans="1:51" ht="14.25" customHeight="1">
      <c r="A13" s="195" t="s">
        <v>231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8" t="s">
        <v>17</v>
      </c>
      <c r="U13" s="199" t="s">
        <v>98</v>
      </c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8"/>
      <c r="AG13" s="8"/>
      <c r="AH13" s="8"/>
      <c r="AI13" s="8"/>
      <c r="AJ13" s="8"/>
      <c r="AK13" s="19" t="s">
        <v>18</v>
      </c>
      <c r="AL13" s="8"/>
      <c r="AM13" s="181"/>
      <c r="AN13" s="182"/>
      <c r="AO13" s="182"/>
      <c r="AP13" s="182"/>
      <c r="AQ13" s="182"/>
      <c r="AR13" s="183"/>
      <c r="AS13" s="187"/>
      <c r="AT13" s="182"/>
      <c r="AU13" s="182"/>
      <c r="AV13" s="182"/>
      <c r="AW13" s="182"/>
      <c r="AX13" s="188"/>
      <c r="AY13" s="23"/>
    </row>
    <row r="14" spans="1:51" ht="14.25" customHeight="1" thickBot="1">
      <c r="A14" s="20" t="s">
        <v>19</v>
      </c>
      <c r="B14" s="8"/>
      <c r="C14" s="8"/>
      <c r="D14" s="8"/>
      <c r="E14" s="8"/>
      <c r="F14" s="8"/>
      <c r="G14" s="8"/>
      <c r="H14" s="8"/>
      <c r="I14" s="8"/>
      <c r="J14" s="201" t="s">
        <v>99</v>
      </c>
      <c r="K14" s="202"/>
      <c r="L14" s="202"/>
      <c r="M14" s="202"/>
      <c r="N14" s="202"/>
      <c r="O14" s="8"/>
      <c r="P14" s="20" t="s">
        <v>17</v>
      </c>
      <c r="Q14" s="105" t="s">
        <v>100</v>
      </c>
      <c r="R14" s="106"/>
      <c r="S14" s="106"/>
      <c r="T14" s="106"/>
      <c r="U14" s="106"/>
      <c r="V14" s="106"/>
      <c r="W14" s="8" t="s">
        <v>20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2" t="s">
        <v>21</v>
      </c>
      <c r="AL14" s="8"/>
      <c r="AM14" s="197" t="s">
        <v>22</v>
      </c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54"/>
      <c r="AY14" s="23"/>
    </row>
    <row r="15" spans="1:51" ht="14.25" customHeight="1">
      <c r="A15" s="21" t="s">
        <v>23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8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23"/>
    </row>
    <row r="16" spans="1:51" ht="14.25" customHeight="1" thickBot="1">
      <c r="A16" s="192" t="s">
        <v>101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8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23"/>
    </row>
    <row r="17" spans="1:51" ht="14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 t="s">
        <v>24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89" t="s">
        <v>202</v>
      </c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1"/>
      <c r="AY17" s="23"/>
    </row>
    <row r="18" spans="1:51" ht="14.2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 t="s">
        <v>25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94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54"/>
      <c r="AY18" s="23"/>
    </row>
    <row r="19" spans="1:51" ht="9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3"/>
    </row>
    <row r="20" spans="1:51" ht="9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3"/>
    </row>
    <row r="21" spans="1:51" ht="12.75" customHeight="1">
      <c r="A21" s="163" t="s">
        <v>26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8"/>
      <c r="AC21" s="163" t="s">
        <v>27</v>
      </c>
      <c r="AD21" s="97"/>
      <c r="AE21" s="97"/>
      <c r="AF21" s="98"/>
      <c r="AG21" s="163" t="s">
        <v>28</v>
      </c>
      <c r="AH21" s="97"/>
      <c r="AI21" s="97"/>
      <c r="AJ21" s="97"/>
      <c r="AK21" s="97"/>
      <c r="AL21" s="97"/>
      <c r="AM21" s="97"/>
      <c r="AN21" s="97"/>
      <c r="AO21" s="98"/>
      <c r="AP21" s="163" t="s">
        <v>29</v>
      </c>
      <c r="AQ21" s="97"/>
      <c r="AR21" s="97"/>
      <c r="AS21" s="97"/>
      <c r="AT21" s="97"/>
      <c r="AU21" s="97"/>
      <c r="AV21" s="97"/>
      <c r="AW21" s="97"/>
      <c r="AX21" s="98"/>
      <c r="AY21" s="23"/>
    </row>
    <row r="22" spans="1:51" ht="12.75" customHeight="1">
      <c r="A22" s="20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01"/>
      <c r="AC22" s="204" t="s">
        <v>30</v>
      </c>
      <c r="AD22" s="114"/>
      <c r="AE22" s="114"/>
      <c r="AF22" s="101"/>
      <c r="AG22" s="204" t="s">
        <v>31</v>
      </c>
      <c r="AH22" s="114"/>
      <c r="AI22" s="114"/>
      <c r="AJ22" s="114"/>
      <c r="AK22" s="114"/>
      <c r="AL22" s="114"/>
      <c r="AM22" s="114"/>
      <c r="AN22" s="114"/>
      <c r="AO22" s="101"/>
      <c r="AP22" s="204" t="s">
        <v>32</v>
      </c>
      <c r="AQ22" s="114"/>
      <c r="AR22" s="114"/>
      <c r="AS22" s="114"/>
      <c r="AT22" s="114"/>
      <c r="AU22" s="114"/>
      <c r="AV22" s="114"/>
      <c r="AW22" s="114"/>
      <c r="AX22" s="101"/>
      <c r="AY22" s="23"/>
    </row>
    <row r="23" spans="1:51" ht="13.5" customHeight="1" thickBot="1">
      <c r="A23" s="207">
        <v>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2"/>
      <c r="AC23" s="184">
        <v>2</v>
      </c>
      <c r="AD23" s="127"/>
      <c r="AE23" s="127"/>
      <c r="AF23" s="128"/>
      <c r="AG23" s="184">
        <v>3</v>
      </c>
      <c r="AH23" s="127"/>
      <c r="AI23" s="127"/>
      <c r="AJ23" s="127"/>
      <c r="AK23" s="127"/>
      <c r="AL23" s="127"/>
      <c r="AM23" s="127"/>
      <c r="AN23" s="127"/>
      <c r="AO23" s="128"/>
      <c r="AP23" s="184">
        <v>4</v>
      </c>
      <c r="AQ23" s="127"/>
      <c r="AR23" s="127"/>
      <c r="AS23" s="127"/>
      <c r="AT23" s="127"/>
      <c r="AU23" s="127"/>
      <c r="AV23" s="127"/>
      <c r="AW23" s="127"/>
      <c r="AX23" s="128"/>
      <c r="AY23" s="23"/>
    </row>
    <row r="24" spans="1:51" ht="12.75" customHeight="1">
      <c r="A24" s="156" t="s">
        <v>33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130"/>
      <c r="AC24" s="155"/>
      <c r="AD24" s="151"/>
      <c r="AE24" s="151"/>
      <c r="AF24" s="152"/>
      <c r="AG24" s="150" t="s">
        <v>102</v>
      </c>
      <c r="AH24" s="151"/>
      <c r="AI24" s="151"/>
      <c r="AJ24" s="151"/>
      <c r="AK24" s="151"/>
      <c r="AL24" s="151"/>
      <c r="AM24" s="151"/>
      <c r="AN24" s="151"/>
      <c r="AO24" s="152"/>
      <c r="AP24" s="150" t="s">
        <v>102</v>
      </c>
      <c r="AQ24" s="151"/>
      <c r="AR24" s="151"/>
      <c r="AS24" s="151"/>
      <c r="AT24" s="151"/>
      <c r="AU24" s="151"/>
      <c r="AV24" s="151"/>
      <c r="AW24" s="151"/>
      <c r="AX24" s="203"/>
      <c r="AY24" s="23"/>
    </row>
    <row r="25" spans="1:51" ht="13.5" customHeight="1">
      <c r="A25" s="157" t="s">
        <v>34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9"/>
      <c r="AC25" s="113" t="s">
        <v>35</v>
      </c>
      <c r="AD25" s="114"/>
      <c r="AE25" s="114"/>
      <c r="AF25" s="101"/>
      <c r="AG25" s="134"/>
      <c r="AH25" s="114"/>
      <c r="AI25" s="114"/>
      <c r="AJ25" s="114"/>
      <c r="AK25" s="114"/>
      <c r="AL25" s="114"/>
      <c r="AM25" s="114"/>
      <c r="AN25" s="114"/>
      <c r="AO25" s="101"/>
      <c r="AP25" s="134"/>
      <c r="AQ25" s="114"/>
      <c r="AR25" s="114"/>
      <c r="AS25" s="114"/>
      <c r="AT25" s="114"/>
      <c r="AU25" s="114"/>
      <c r="AV25" s="114"/>
      <c r="AW25" s="114"/>
      <c r="AX25" s="135"/>
      <c r="AY25" s="23"/>
    </row>
    <row r="26" spans="1:51" ht="13.5" customHeight="1">
      <c r="A26" s="160" t="s">
        <v>36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9"/>
      <c r="AC26" s="110" t="s">
        <v>37</v>
      </c>
      <c r="AD26" s="111"/>
      <c r="AE26" s="111"/>
      <c r="AF26" s="112"/>
      <c r="AG26" s="84" t="s">
        <v>206</v>
      </c>
      <c r="AH26" s="111"/>
      <c r="AI26" s="111"/>
      <c r="AJ26" s="111"/>
      <c r="AK26" s="111"/>
      <c r="AL26" s="111"/>
      <c r="AM26" s="111"/>
      <c r="AN26" s="111"/>
      <c r="AO26" s="112"/>
      <c r="AP26" s="84" t="s">
        <v>240</v>
      </c>
      <c r="AQ26" s="111"/>
      <c r="AR26" s="111"/>
      <c r="AS26" s="111"/>
      <c r="AT26" s="111"/>
      <c r="AU26" s="111"/>
      <c r="AV26" s="111"/>
      <c r="AW26" s="111"/>
      <c r="AX26" s="85"/>
      <c r="AY26" s="23"/>
    </row>
    <row r="27" spans="1:51" ht="13.5" customHeight="1">
      <c r="A27" s="107" t="s">
        <v>38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9"/>
      <c r="AC27" s="110" t="s">
        <v>39</v>
      </c>
      <c r="AD27" s="111"/>
      <c r="AE27" s="111"/>
      <c r="AF27" s="112"/>
      <c r="AG27" s="84" t="s">
        <v>207</v>
      </c>
      <c r="AH27" s="111"/>
      <c r="AI27" s="111"/>
      <c r="AJ27" s="111"/>
      <c r="AK27" s="111"/>
      <c r="AL27" s="111"/>
      <c r="AM27" s="111"/>
      <c r="AN27" s="111"/>
      <c r="AO27" s="112"/>
      <c r="AP27" s="84" t="s">
        <v>255</v>
      </c>
      <c r="AQ27" s="111"/>
      <c r="AR27" s="111"/>
      <c r="AS27" s="111"/>
      <c r="AT27" s="111"/>
      <c r="AU27" s="111"/>
      <c r="AV27" s="111"/>
      <c r="AW27" s="111"/>
      <c r="AX27" s="85"/>
      <c r="AY27" s="23"/>
    </row>
    <row r="28" spans="1:51" ht="13.5" customHeight="1">
      <c r="A28" s="107" t="s">
        <v>40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  <c r="AC28" s="110" t="s">
        <v>41</v>
      </c>
      <c r="AD28" s="111"/>
      <c r="AE28" s="111"/>
      <c r="AF28" s="112"/>
      <c r="AG28" s="84" t="s">
        <v>102</v>
      </c>
      <c r="AH28" s="111"/>
      <c r="AI28" s="111"/>
      <c r="AJ28" s="111"/>
      <c r="AK28" s="111"/>
      <c r="AL28" s="111"/>
      <c r="AM28" s="111"/>
      <c r="AN28" s="111"/>
      <c r="AO28" s="112"/>
      <c r="AP28" s="84" t="s">
        <v>102</v>
      </c>
      <c r="AQ28" s="111"/>
      <c r="AR28" s="111"/>
      <c r="AS28" s="111"/>
      <c r="AT28" s="111"/>
      <c r="AU28" s="111"/>
      <c r="AV28" s="111"/>
      <c r="AW28" s="111"/>
      <c r="AX28" s="85"/>
      <c r="AY28" s="23"/>
    </row>
    <row r="29" spans="1:51" ht="13.5" customHeight="1">
      <c r="A29" s="107" t="s">
        <v>42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9"/>
      <c r="AC29" s="110" t="s">
        <v>43</v>
      </c>
      <c r="AD29" s="111"/>
      <c r="AE29" s="111"/>
      <c r="AF29" s="112"/>
      <c r="AG29" s="84" t="s">
        <v>102</v>
      </c>
      <c r="AH29" s="111"/>
      <c r="AI29" s="111"/>
      <c r="AJ29" s="111"/>
      <c r="AK29" s="111"/>
      <c r="AL29" s="111"/>
      <c r="AM29" s="111"/>
      <c r="AN29" s="111"/>
      <c r="AO29" s="112"/>
      <c r="AP29" s="84" t="s">
        <v>102</v>
      </c>
      <c r="AQ29" s="111"/>
      <c r="AR29" s="111"/>
      <c r="AS29" s="111"/>
      <c r="AT29" s="111"/>
      <c r="AU29" s="111"/>
      <c r="AV29" s="111"/>
      <c r="AW29" s="111"/>
      <c r="AX29" s="85"/>
      <c r="AY29" s="23"/>
    </row>
    <row r="30" spans="1:51" ht="13.5" customHeight="1">
      <c r="A30" s="107" t="s">
        <v>44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9"/>
      <c r="AC30" s="110" t="s">
        <v>45</v>
      </c>
      <c r="AD30" s="111"/>
      <c r="AE30" s="111"/>
      <c r="AF30" s="112"/>
      <c r="AG30" s="84" t="s">
        <v>102</v>
      </c>
      <c r="AH30" s="111"/>
      <c r="AI30" s="111"/>
      <c r="AJ30" s="111"/>
      <c r="AK30" s="111"/>
      <c r="AL30" s="111"/>
      <c r="AM30" s="111"/>
      <c r="AN30" s="111"/>
      <c r="AO30" s="112"/>
      <c r="AP30" s="84" t="s">
        <v>102</v>
      </c>
      <c r="AQ30" s="111"/>
      <c r="AR30" s="111"/>
      <c r="AS30" s="111"/>
      <c r="AT30" s="111"/>
      <c r="AU30" s="111"/>
      <c r="AV30" s="111"/>
      <c r="AW30" s="111"/>
      <c r="AX30" s="85"/>
      <c r="AY30" s="23"/>
    </row>
    <row r="31" spans="1:51" ht="13.5" customHeight="1">
      <c r="A31" s="107" t="s">
        <v>46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9"/>
      <c r="AC31" s="110" t="s">
        <v>47</v>
      </c>
      <c r="AD31" s="111"/>
      <c r="AE31" s="111"/>
      <c r="AF31" s="112"/>
      <c r="AG31" s="84" t="s">
        <v>102</v>
      </c>
      <c r="AH31" s="111"/>
      <c r="AI31" s="111"/>
      <c r="AJ31" s="111"/>
      <c r="AK31" s="111"/>
      <c r="AL31" s="111"/>
      <c r="AM31" s="111"/>
      <c r="AN31" s="111"/>
      <c r="AO31" s="112"/>
      <c r="AP31" s="84" t="s">
        <v>102</v>
      </c>
      <c r="AQ31" s="111"/>
      <c r="AR31" s="111"/>
      <c r="AS31" s="111"/>
      <c r="AT31" s="111"/>
      <c r="AU31" s="111"/>
      <c r="AV31" s="111"/>
      <c r="AW31" s="111"/>
      <c r="AX31" s="85"/>
      <c r="AY31" s="23"/>
    </row>
    <row r="32" spans="1:51" ht="13.5" customHeight="1" thickBot="1">
      <c r="A32" s="123" t="s">
        <v>103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5"/>
      <c r="AC32" s="126" t="s">
        <v>48</v>
      </c>
      <c r="AD32" s="127"/>
      <c r="AE32" s="127"/>
      <c r="AF32" s="128"/>
      <c r="AG32" s="153" t="s">
        <v>102</v>
      </c>
      <c r="AH32" s="127"/>
      <c r="AI32" s="127"/>
      <c r="AJ32" s="127"/>
      <c r="AK32" s="127"/>
      <c r="AL32" s="127"/>
      <c r="AM32" s="127"/>
      <c r="AN32" s="127"/>
      <c r="AO32" s="128"/>
      <c r="AP32" s="153" t="s">
        <v>102</v>
      </c>
      <c r="AQ32" s="127"/>
      <c r="AR32" s="127"/>
      <c r="AS32" s="127"/>
      <c r="AT32" s="127"/>
      <c r="AU32" s="127"/>
      <c r="AV32" s="127"/>
      <c r="AW32" s="127"/>
      <c r="AX32" s="154"/>
      <c r="AY32" s="23"/>
    </row>
    <row r="33" spans="1:51" ht="15" customHeight="1" thickBot="1">
      <c r="A33" s="170" t="s">
        <v>49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2"/>
      <c r="AC33" s="118" t="s">
        <v>50</v>
      </c>
      <c r="AD33" s="89"/>
      <c r="AE33" s="89"/>
      <c r="AF33" s="90"/>
      <c r="AG33" s="91">
        <f>SUM(AG26+AG27)</f>
        <v>17051</v>
      </c>
      <c r="AH33" s="92"/>
      <c r="AI33" s="92"/>
      <c r="AJ33" s="92"/>
      <c r="AK33" s="92"/>
      <c r="AL33" s="92"/>
      <c r="AM33" s="92"/>
      <c r="AN33" s="92"/>
      <c r="AO33" s="86"/>
      <c r="AP33" s="91">
        <f>SUM(AP26+AP27)</f>
        <v>62129</v>
      </c>
      <c r="AQ33" s="92"/>
      <c r="AR33" s="92"/>
      <c r="AS33" s="92"/>
      <c r="AT33" s="92"/>
      <c r="AU33" s="92"/>
      <c r="AV33" s="92"/>
      <c r="AW33" s="92"/>
      <c r="AX33" s="83"/>
      <c r="AY33" s="23"/>
    </row>
    <row r="34" spans="1:51" ht="12.75" customHeight="1">
      <c r="A34" s="161" t="s">
        <v>51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130"/>
      <c r="AC34" s="155"/>
      <c r="AD34" s="151"/>
      <c r="AE34" s="151"/>
      <c r="AF34" s="152"/>
      <c r="AG34" s="150" t="s">
        <v>222</v>
      </c>
      <c r="AH34" s="151"/>
      <c r="AI34" s="151"/>
      <c r="AJ34" s="151"/>
      <c r="AK34" s="151"/>
      <c r="AL34" s="151"/>
      <c r="AM34" s="151"/>
      <c r="AN34" s="151"/>
      <c r="AO34" s="152"/>
      <c r="AP34" s="144">
        <f>SUM(AP36+AP39+AP40+AP42)</f>
        <v>37676</v>
      </c>
      <c r="AQ34" s="145"/>
      <c r="AR34" s="145"/>
      <c r="AS34" s="145"/>
      <c r="AT34" s="145"/>
      <c r="AU34" s="145"/>
      <c r="AV34" s="145"/>
      <c r="AW34" s="145"/>
      <c r="AX34" s="146"/>
      <c r="AY34" s="23"/>
    </row>
    <row r="35" spans="1:51" ht="13.5" customHeight="1">
      <c r="A35" s="95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113" t="s">
        <v>53</v>
      </c>
      <c r="AD35" s="114"/>
      <c r="AE35" s="114"/>
      <c r="AF35" s="101"/>
      <c r="AG35" s="134"/>
      <c r="AH35" s="114"/>
      <c r="AI35" s="114"/>
      <c r="AJ35" s="114"/>
      <c r="AK35" s="114"/>
      <c r="AL35" s="114"/>
      <c r="AM35" s="114"/>
      <c r="AN35" s="114"/>
      <c r="AO35" s="101"/>
      <c r="AP35" s="147"/>
      <c r="AQ35" s="148"/>
      <c r="AR35" s="148"/>
      <c r="AS35" s="148"/>
      <c r="AT35" s="148"/>
      <c r="AU35" s="148"/>
      <c r="AV35" s="148"/>
      <c r="AW35" s="148"/>
      <c r="AX35" s="149"/>
      <c r="AY35" s="23"/>
    </row>
    <row r="36" spans="1:51" ht="13.5" customHeight="1">
      <c r="A36" s="164" t="s">
        <v>54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96"/>
      <c r="AD36" s="97"/>
      <c r="AE36" s="97"/>
      <c r="AF36" s="98"/>
      <c r="AG36" s="129" t="s">
        <v>208</v>
      </c>
      <c r="AH36" s="97"/>
      <c r="AI36" s="97"/>
      <c r="AJ36" s="97"/>
      <c r="AK36" s="97"/>
      <c r="AL36" s="97"/>
      <c r="AM36" s="97"/>
      <c r="AN36" s="97"/>
      <c r="AO36" s="98"/>
      <c r="AP36" s="129" t="s">
        <v>248</v>
      </c>
      <c r="AQ36" s="97"/>
      <c r="AR36" s="97"/>
      <c r="AS36" s="97"/>
      <c r="AT36" s="97"/>
      <c r="AU36" s="97"/>
      <c r="AV36" s="97"/>
      <c r="AW36" s="97"/>
      <c r="AX36" s="130"/>
      <c r="AY36" s="23"/>
    </row>
    <row r="37" spans="1:51" ht="13.5" customHeight="1">
      <c r="A37" s="167" t="s">
        <v>55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9"/>
      <c r="AC37" s="113" t="s">
        <v>56</v>
      </c>
      <c r="AD37" s="114"/>
      <c r="AE37" s="114"/>
      <c r="AF37" s="101"/>
      <c r="AG37" s="134"/>
      <c r="AH37" s="114"/>
      <c r="AI37" s="114"/>
      <c r="AJ37" s="114"/>
      <c r="AK37" s="114"/>
      <c r="AL37" s="114"/>
      <c r="AM37" s="114"/>
      <c r="AN37" s="114"/>
      <c r="AO37" s="101"/>
      <c r="AP37" s="134"/>
      <c r="AQ37" s="114"/>
      <c r="AR37" s="114"/>
      <c r="AS37" s="114"/>
      <c r="AT37" s="114"/>
      <c r="AU37" s="114"/>
      <c r="AV37" s="114"/>
      <c r="AW37" s="114"/>
      <c r="AX37" s="135"/>
      <c r="AY37" s="23"/>
    </row>
    <row r="38" spans="1:51" ht="13.5" customHeight="1">
      <c r="A38" s="87" t="s">
        <v>57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4"/>
      <c r="AC38" s="110" t="s">
        <v>58</v>
      </c>
      <c r="AD38" s="111"/>
      <c r="AE38" s="111"/>
      <c r="AF38" s="112"/>
      <c r="AG38" s="84" t="s">
        <v>102</v>
      </c>
      <c r="AH38" s="111"/>
      <c r="AI38" s="111"/>
      <c r="AJ38" s="111"/>
      <c r="AK38" s="111"/>
      <c r="AL38" s="111"/>
      <c r="AM38" s="111"/>
      <c r="AN38" s="111"/>
      <c r="AO38" s="112"/>
      <c r="AP38" s="84" t="s">
        <v>102</v>
      </c>
      <c r="AQ38" s="111"/>
      <c r="AR38" s="111"/>
      <c r="AS38" s="111"/>
      <c r="AT38" s="111"/>
      <c r="AU38" s="111"/>
      <c r="AV38" s="111"/>
      <c r="AW38" s="111"/>
      <c r="AX38" s="85"/>
      <c r="AY38" s="23"/>
    </row>
    <row r="39" spans="1:51" ht="13.5" customHeight="1">
      <c r="A39" s="87" t="s">
        <v>59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4"/>
      <c r="AC39" s="110" t="s">
        <v>60</v>
      </c>
      <c r="AD39" s="111"/>
      <c r="AE39" s="111"/>
      <c r="AF39" s="112"/>
      <c r="AG39" s="84" t="s">
        <v>209</v>
      </c>
      <c r="AH39" s="111"/>
      <c r="AI39" s="111"/>
      <c r="AJ39" s="111"/>
      <c r="AK39" s="111"/>
      <c r="AL39" s="111"/>
      <c r="AM39" s="111"/>
      <c r="AN39" s="111"/>
      <c r="AO39" s="112"/>
      <c r="AP39" s="84" t="s">
        <v>241</v>
      </c>
      <c r="AQ39" s="111"/>
      <c r="AR39" s="111"/>
      <c r="AS39" s="111"/>
      <c r="AT39" s="111"/>
      <c r="AU39" s="111"/>
      <c r="AV39" s="111"/>
      <c r="AW39" s="111"/>
      <c r="AX39" s="85"/>
      <c r="AY39" s="23"/>
    </row>
    <row r="40" spans="1:51" ht="13.5" customHeight="1">
      <c r="A40" s="87" t="s">
        <v>61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4"/>
      <c r="AC40" s="110" t="s">
        <v>62</v>
      </c>
      <c r="AD40" s="111"/>
      <c r="AE40" s="111"/>
      <c r="AF40" s="112"/>
      <c r="AG40" s="84" t="s">
        <v>210</v>
      </c>
      <c r="AH40" s="111"/>
      <c r="AI40" s="111"/>
      <c r="AJ40" s="111"/>
      <c r="AK40" s="111"/>
      <c r="AL40" s="111"/>
      <c r="AM40" s="111"/>
      <c r="AN40" s="111"/>
      <c r="AO40" s="112"/>
      <c r="AP40" s="84" t="s">
        <v>247</v>
      </c>
      <c r="AQ40" s="111"/>
      <c r="AR40" s="111"/>
      <c r="AS40" s="111"/>
      <c r="AT40" s="111"/>
      <c r="AU40" s="111"/>
      <c r="AV40" s="111"/>
      <c r="AW40" s="111"/>
      <c r="AX40" s="85"/>
      <c r="AY40" s="23"/>
    </row>
    <row r="41" spans="1:51" ht="13.5" customHeight="1">
      <c r="A41" s="87" t="s">
        <v>63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4"/>
      <c r="AC41" s="110" t="s">
        <v>64</v>
      </c>
      <c r="AD41" s="111"/>
      <c r="AE41" s="111"/>
      <c r="AF41" s="112"/>
      <c r="AG41" s="84" t="s">
        <v>102</v>
      </c>
      <c r="AH41" s="111"/>
      <c r="AI41" s="111"/>
      <c r="AJ41" s="111"/>
      <c r="AK41" s="111"/>
      <c r="AL41" s="111"/>
      <c r="AM41" s="111"/>
      <c r="AN41" s="111"/>
      <c r="AO41" s="112"/>
      <c r="AP41" s="84" t="s">
        <v>102</v>
      </c>
      <c r="AQ41" s="111"/>
      <c r="AR41" s="111"/>
      <c r="AS41" s="111"/>
      <c r="AT41" s="111"/>
      <c r="AU41" s="111"/>
      <c r="AV41" s="111"/>
      <c r="AW41" s="111"/>
      <c r="AX41" s="85"/>
      <c r="AY41" s="23"/>
    </row>
    <row r="42" spans="1:51" ht="13.5" customHeight="1">
      <c r="A42" s="87" t="s">
        <v>65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  <c r="AC42" s="110" t="s">
        <v>66</v>
      </c>
      <c r="AD42" s="111"/>
      <c r="AE42" s="111"/>
      <c r="AF42" s="112"/>
      <c r="AG42" s="84" t="s">
        <v>211</v>
      </c>
      <c r="AH42" s="111"/>
      <c r="AI42" s="111"/>
      <c r="AJ42" s="111"/>
      <c r="AK42" s="111"/>
      <c r="AL42" s="111"/>
      <c r="AM42" s="111"/>
      <c r="AN42" s="111"/>
      <c r="AO42" s="112"/>
      <c r="AP42" s="84" t="s">
        <v>242</v>
      </c>
      <c r="AQ42" s="111"/>
      <c r="AR42" s="111"/>
      <c r="AS42" s="111"/>
      <c r="AT42" s="111"/>
      <c r="AU42" s="111"/>
      <c r="AV42" s="111"/>
      <c r="AW42" s="111"/>
      <c r="AX42" s="85"/>
      <c r="AY42" s="23"/>
    </row>
    <row r="43" spans="1:51" ht="13.5" customHeight="1">
      <c r="A43" s="87" t="s">
        <v>67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  <c r="AC43" s="110" t="s">
        <v>68</v>
      </c>
      <c r="AD43" s="111"/>
      <c r="AE43" s="111"/>
      <c r="AF43" s="112"/>
      <c r="AG43" s="84" t="s">
        <v>102</v>
      </c>
      <c r="AH43" s="111"/>
      <c r="AI43" s="111"/>
      <c r="AJ43" s="111"/>
      <c r="AK43" s="111"/>
      <c r="AL43" s="111"/>
      <c r="AM43" s="111"/>
      <c r="AN43" s="111"/>
      <c r="AO43" s="112"/>
      <c r="AP43" s="84" t="s">
        <v>102</v>
      </c>
      <c r="AQ43" s="111"/>
      <c r="AR43" s="111"/>
      <c r="AS43" s="111"/>
      <c r="AT43" s="111"/>
      <c r="AU43" s="111"/>
      <c r="AV43" s="111"/>
      <c r="AW43" s="111"/>
      <c r="AX43" s="85"/>
      <c r="AY43" s="23"/>
    </row>
    <row r="44" spans="1:51" ht="13.5" customHeight="1">
      <c r="A44" s="162" t="s">
        <v>103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9"/>
      <c r="AC44" s="110" t="s">
        <v>69</v>
      </c>
      <c r="AD44" s="111"/>
      <c r="AE44" s="111"/>
      <c r="AF44" s="112"/>
      <c r="AG44" s="84" t="s">
        <v>102</v>
      </c>
      <c r="AH44" s="111"/>
      <c r="AI44" s="111"/>
      <c r="AJ44" s="111"/>
      <c r="AK44" s="111"/>
      <c r="AL44" s="111"/>
      <c r="AM44" s="111"/>
      <c r="AN44" s="111"/>
      <c r="AO44" s="112"/>
      <c r="AP44" s="84" t="s">
        <v>102</v>
      </c>
      <c r="AQ44" s="111"/>
      <c r="AR44" s="111"/>
      <c r="AS44" s="111"/>
      <c r="AT44" s="111"/>
      <c r="AU44" s="111"/>
      <c r="AV44" s="111"/>
      <c r="AW44" s="111"/>
      <c r="AX44" s="85"/>
      <c r="AY44" s="23"/>
    </row>
    <row r="45" spans="1:51" ht="12.75" customHeight="1">
      <c r="A45" s="139" t="s">
        <v>70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1"/>
      <c r="AC45" s="96"/>
      <c r="AD45" s="97"/>
      <c r="AE45" s="97"/>
      <c r="AF45" s="98"/>
      <c r="AG45" s="129" t="s">
        <v>212</v>
      </c>
      <c r="AH45" s="97"/>
      <c r="AI45" s="97"/>
      <c r="AJ45" s="97"/>
      <c r="AK45" s="97"/>
      <c r="AL45" s="97"/>
      <c r="AM45" s="97"/>
      <c r="AN45" s="97"/>
      <c r="AO45" s="98"/>
      <c r="AP45" s="129" t="s">
        <v>212</v>
      </c>
      <c r="AQ45" s="97"/>
      <c r="AR45" s="97"/>
      <c r="AS45" s="97"/>
      <c r="AT45" s="97"/>
      <c r="AU45" s="97"/>
      <c r="AV45" s="97"/>
      <c r="AW45" s="97"/>
      <c r="AX45" s="130"/>
      <c r="AY45" s="23"/>
    </row>
    <row r="46" spans="1:51" ht="12.75" customHeight="1">
      <c r="A46" s="95" t="s">
        <v>71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113" t="s">
        <v>72</v>
      </c>
      <c r="AD46" s="114"/>
      <c r="AE46" s="114"/>
      <c r="AF46" s="101"/>
      <c r="AG46" s="134"/>
      <c r="AH46" s="114"/>
      <c r="AI46" s="114"/>
      <c r="AJ46" s="114"/>
      <c r="AK46" s="114"/>
      <c r="AL46" s="114"/>
      <c r="AM46" s="114"/>
      <c r="AN46" s="114"/>
      <c r="AO46" s="101"/>
      <c r="AP46" s="134"/>
      <c r="AQ46" s="114"/>
      <c r="AR46" s="114"/>
      <c r="AS46" s="114"/>
      <c r="AT46" s="114"/>
      <c r="AU46" s="114"/>
      <c r="AV46" s="114"/>
      <c r="AW46" s="114"/>
      <c r="AX46" s="135"/>
      <c r="AY46" s="23"/>
    </row>
    <row r="47" spans="1:51" ht="12.75" customHeight="1">
      <c r="A47" s="139" t="s">
        <v>73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96"/>
      <c r="AD47" s="97"/>
      <c r="AE47" s="97"/>
      <c r="AF47" s="98"/>
      <c r="AG47" s="129" t="s">
        <v>102</v>
      </c>
      <c r="AH47" s="97"/>
      <c r="AI47" s="97"/>
      <c r="AJ47" s="97"/>
      <c r="AK47" s="97"/>
      <c r="AL47" s="97"/>
      <c r="AM47" s="97"/>
      <c r="AN47" s="97"/>
      <c r="AO47" s="98"/>
      <c r="AP47" s="129" t="s">
        <v>102</v>
      </c>
      <c r="AQ47" s="97"/>
      <c r="AR47" s="97"/>
      <c r="AS47" s="97"/>
      <c r="AT47" s="97"/>
      <c r="AU47" s="97"/>
      <c r="AV47" s="97"/>
      <c r="AW47" s="97"/>
      <c r="AX47" s="130"/>
      <c r="AY47" s="23"/>
    </row>
    <row r="48" spans="1:51" ht="12.75" customHeight="1">
      <c r="A48" s="142" t="s">
        <v>74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43"/>
      <c r="AC48" s="138"/>
      <c r="AD48" s="136"/>
      <c r="AE48" s="136"/>
      <c r="AF48" s="137"/>
      <c r="AG48" s="131"/>
      <c r="AH48" s="136"/>
      <c r="AI48" s="136"/>
      <c r="AJ48" s="136"/>
      <c r="AK48" s="136"/>
      <c r="AL48" s="136"/>
      <c r="AM48" s="136"/>
      <c r="AN48" s="136"/>
      <c r="AO48" s="137"/>
      <c r="AP48" s="131"/>
      <c r="AQ48" s="132"/>
      <c r="AR48" s="132"/>
      <c r="AS48" s="132"/>
      <c r="AT48" s="132"/>
      <c r="AU48" s="132"/>
      <c r="AV48" s="132"/>
      <c r="AW48" s="132"/>
      <c r="AX48" s="133"/>
      <c r="AY48" s="23"/>
    </row>
    <row r="49" spans="1:51" ht="12.75" customHeight="1">
      <c r="A49" s="95" t="s">
        <v>75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113" t="s">
        <v>76</v>
      </c>
      <c r="AD49" s="114"/>
      <c r="AE49" s="114"/>
      <c r="AF49" s="101"/>
      <c r="AG49" s="134"/>
      <c r="AH49" s="114"/>
      <c r="AI49" s="114"/>
      <c r="AJ49" s="114"/>
      <c r="AK49" s="114"/>
      <c r="AL49" s="114"/>
      <c r="AM49" s="114"/>
      <c r="AN49" s="114"/>
      <c r="AO49" s="101"/>
      <c r="AP49" s="134"/>
      <c r="AQ49" s="114"/>
      <c r="AR49" s="114"/>
      <c r="AS49" s="114"/>
      <c r="AT49" s="114"/>
      <c r="AU49" s="114"/>
      <c r="AV49" s="114"/>
      <c r="AW49" s="114"/>
      <c r="AX49" s="135"/>
      <c r="AY49" s="23"/>
    </row>
    <row r="50" spans="1:51" ht="13.5" customHeight="1">
      <c r="A50" s="102" t="s">
        <v>77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110" t="s">
        <v>78</v>
      </c>
      <c r="AD50" s="111"/>
      <c r="AE50" s="111"/>
      <c r="AF50" s="112"/>
      <c r="AG50" s="84" t="s">
        <v>102</v>
      </c>
      <c r="AH50" s="111"/>
      <c r="AI50" s="111"/>
      <c r="AJ50" s="111"/>
      <c r="AK50" s="111"/>
      <c r="AL50" s="111"/>
      <c r="AM50" s="111"/>
      <c r="AN50" s="111"/>
      <c r="AO50" s="112"/>
      <c r="AP50" s="84" t="s">
        <v>102</v>
      </c>
      <c r="AQ50" s="111"/>
      <c r="AR50" s="111"/>
      <c r="AS50" s="111"/>
      <c r="AT50" s="111"/>
      <c r="AU50" s="111"/>
      <c r="AV50" s="111"/>
      <c r="AW50" s="111"/>
      <c r="AX50" s="85"/>
      <c r="AY50" s="23"/>
    </row>
    <row r="51" spans="1:51" ht="13.5" customHeight="1">
      <c r="A51" s="139" t="s">
        <v>73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1"/>
      <c r="AC51" s="96"/>
      <c r="AD51" s="97"/>
      <c r="AE51" s="97"/>
      <c r="AF51" s="98"/>
      <c r="AG51" s="129" t="s">
        <v>213</v>
      </c>
      <c r="AH51" s="97"/>
      <c r="AI51" s="97"/>
      <c r="AJ51" s="97"/>
      <c r="AK51" s="97"/>
      <c r="AL51" s="97"/>
      <c r="AM51" s="97"/>
      <c r="AN51" s="97"/>
      <c r="AO51" s="98"/>
      <c r="AP51" s="129" t="s">
        <v>249</v>
      </c>
      <c r="AQ51" s="97"/>
      <c r="AR51" s="97"/>
      <c r="AS51" s="97"/>
      <c r="AT51" s="97"/>
      <c r="AU51" s="97"/>
      <c r="AV51" s="97"/>
      <c r="AW51" s="97"/>
      <c r="AX51" s="130"/>
      <c r="AY51" s="23"/>
    </row>
    <row r="52" spans="1:51" ht="13.5" customHeight="1">
      <c r="A52" s="142" t="s">
        <v>79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43"/>
      <c r="AC52" s="138"/>
      <c r="AD52" s="136"/>
      <c r="AE52" s="136"/>
      <c r="AF52" s="137"/>
      <c r="AG52" s="131"/>
      <c r="AH52" s="136"/>
      <c r="AI52" s="136"/>
      <c r="AJ52" s="136"/>
      <c r="AK52" s="136"/>
      <c r="AL52" s="136"/>
      <c r="AM52" s="136"/>
      <c r="AN52" s="136"/>
      <c r="AO52" s="137"/>
      <c r="AP52" s="131"/>
      <c r="AQ52" s="132"/>
      <c r="AR52" s="132"/>
      <c r="AS52" s="132"/>
      <c r="AT52" s="132"/>
      <c r="AU52" s="132"/>
      <c r="AV52" s="132"/>
      <c r="AW52" s="132"/>
      <c r="AX52" s="133"/>
      <c r="AY52" s="23"/>
    </row>
    <row r="53" spans="1:51" ht="13.5" customHeight="1">
      <c r="A53" s="95" t="s">
        <v>80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113" t="s">
        <v>81</v>
      </c>
      <c r="AD53" s="114"/>
      <c r="AE53" s="114"/>
      <c r="AF53" s="101"/>
      <c r="AG53" s="134"/>
      <c r="AH53" s="114"/>
      <c r="AI53" s="114"/>
      <c r="AJ53" s="114"/>
      <c r="AK53" s="114"/>
      <c r="AL53" s="114"/>
      <c r="AM53" s="114"/>
      <c r="AN53" s="114"/>
      <c r="AO53" s="101"/>
      <c r="AP53" s="134"/>
      <c r="AQ53" s="114"/>
      <c r="AR53" s="114"/>
      <c r="AS53" s="114"/>
      <c r="AT53" s="114"/>
      <c r="AU53" s="114"/>
      <c r="AV53" s="114"/>
      <c r="AW53" s="114"/>
      <c r="AX53" s="135"/>
      <c r="AY53" s="23"/>
    </row>
    <row r="54" spans="1:51" ht="13.5" customHeight="1">
      <c r="A54" s="87" t="s">
        <v>77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4"/>
      <c r="AC54" s="110" t="s">
        <v>82</v>
      </c>
      <c r="AD54" s="111"/>
      <c r="AE54" s="111"/>
      <c r="AF54" s="112"/>
      <c r="AG54" s="84" t="s">
        <v>214</v>
      </c>
      <c r="AH54" s="111"/>
      <c r="AI54" s="111"/>
      <c r="AJ54" s="111"/>
      <c r="AK54" s="111"/>
      <c r="AL54" s="111"/>
      <c r="AM54" s="111"/>
      <c r="AN54" s="111"/>
      <c r="AO54" s="112"/>
      <c r="AP54" s="84" t="s">
        <v>243</v>
      </c>
      <c r="AQ54" s="111"/>
      <c r="AR54" s="111"/>
      <c r="AS54" s="111"/>
      <c r="AT54" s="111"/>
      <c r="AU54" s="111"/>
      <c r="AV54" s="111"/>
      <c r="AW54" s="111"/>
      <c r="AX54" s="85"/>
      <c r="AY54" s="23"/>
    </row>
    <row r="55" spans="1:51" ht="13.5" customHeight="1">
      <c r="A55" s="107" t="s">
        <v>83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110" t="s">
        <v>84</v>
      </c>
      <c r="AD55" s="111"/>
      <c r="AE55" s="111"/>
      <c r="AF55" s="112"/>
      <c r="AG55" s="84" t="s">
        <v>102</v>
      </c>
      <c r="AH55" s="111"/>
      <c r="AI55" s="111"/>
      <c r="AJ55" s="111"/>
      <c r="AK55" s="111"/>
      <c r="AL55" s="111"/>
      <c r="AM55" s="111"/>
      <c r="AN55" s="111"/>
      <c r="AO55" s="112"/>
      <c r="AP55" s="84" t="s">
        <v>102</v>
      </c>
      <c r="AQ55" s="111"/>
      <c r="AR55" s="111"/>
      <c r="AS55" s="111"/>
      <c r="AT55" s="111"/>
      <c r="AU55" s="111"/>
      <c r="AV55" s="111"/>
      <c r="AW55" s="111"/>
      <c r="AX55" s="85"/>
      <c r="AY55" s="23"/>
    </row>
    <row r="56" spans="1:51" ht="13.5" customHeight="1">
      <c r="A56" s="107" t="s">
        <v>85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  <c r="AC56" s="110" t="s">
        <v>86</v>
      </c>
      <c r="AD56" s="111"/>
      <c r="AE56" s="111"/>
      <c r="AF56" s="112"/>
      <c r="AG56" s="84" t="s">
        <v>215</v>
      </c>
      <c r="AH56" s="111"/>
      <c r="AI56" s="111"/>
      <c r="AJ56" s="111"/>
      <c r="AK56" s="111"/>
      <c r="AL56" s="111"/>
      <c r="AM56" s="111"/>
      <c r="AN56" s="111"/>
      <c r="AO56" s="112"/>
      <c r="AP56" s="84" t="s">
        <v>244</v>
      </c>
      <c r="AQ56" s="111"/>
      <c r="AR56" s="111"/>
      <c r="AS56" s="111"/>
      <c r="AT56" s="111"/>
      <c r="AU56" s="111"/>
      <c r="AV56" s="111"/>
      <c r="AW56" s="111"/>
      <c r="AX56" s="85"/>
      <c r="AY56" s="23"/>
    </row>
    <row r="57" spans="1:51" ht="13.5" customHeight="1">
      <c r="A57" s="107" t="s">
        <v>87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9"/>
      <c r="AC57" s="110" t="s">
        <v>88</v>
      </c>
      <c r="AD57" s="111"/>
      <c r="AE57" s="111"/>
      <c r="AF57" s="112"/>
      <c r="AG57" s="84" t="s">
        <v>102</v>
      </c>
      <c r="AH57" s="111"/>
      <c r="AI57" s="111"/>
      <c r="AJ57" s="111"/>
      <c r="AK57" s="111"/>
      <c r="AL57" s="111"/>
      <c r="AM57" s="111"/>
      <c r="AN57" s="111"/>
      <c r="AO57" s="112"/>
      <c r="AP57" s="84" t="s">
        <v>102</v>
      </c>
      <c r="AQ57" s="111"/>
      <c r="AR57" s="111"/>
      <c r="AS57" s="111"/>
      <c r="AT57" s="111"/>
      <c r="AU57" s="111"/>
      <c r="AV57" s="111"/>
      <c r="AW57" s="111"/>
      <c r="AX57" s="85"/>
      <c r="AY57" s="23"/>
    </row>
    <row r="58" spans="1:51" ht="13.5" customHeight="1" thickBot="1">
      <c r="A58" s="123" t="s">
        <v>103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5"/>
      <c r="AC58" s="126" t="s">
        <v>89</v>
      </c>
      <c r="AD58" s="127"/>
      <c r="AE58" s="127"/>
      <c r="AF58" s="128"/>
      <c r="AG58" s="82" t="s">
        <v>102</v>
      </c>
      <c r="AH58" s="115"/>
      <c r="AI58" s="115"/>
      <c r="AJ58" s="115"/>
      <c r="AK58" s="115"/>
      <c r="AL58" s="115"/>
      <c r="AM58" s="115"/>
      <c r="AN58" s="115"/>
      <c r="AO58" s="119"/>
      <c r="AP58" s="82" t="s">
        <v>102</v>
      </c>
      <c r="AQ58" s="115"/>
      <c r="AR58" s="115"/>
      <c r="AS58" s="115"/>
      <c r="AT58" s="115"/>
      <c r="AU58" s="115"/>
      <c r="AV58" s="115"/>
      <c r="AW58" s="115"/>
      <c r="AX58" s="116"/>
      <c r="AY58" s="23"/>
    </row>
    <row r="59" spans="1:51" ht="13.5" customHeight="1" thickBot="1">
      <c r="A59" s="120" t="s">
        <v>90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2"/>
      <c r="AC59" s="118" t="s">
        <v>91</v>
      </c>
      <c r="AD59" s="89"/>
      <c r="AE59" s="89"/>
      <c r="AF59" s="90"/>
      <c r="AG59" s="91">
        <f>SUM(AG34+AG45+AG51+AG56)</f>
        <v>46543</v>
      </c>
      <c r="AH59" s="92"/>
      <c r="AI59" s="92"/>
      <c r="AJ59" s="92"/>
      <c r="AK59" s="92"/>
      <c r="AL59" s="92"/>
      <c r="AM59" s="92"/>
      <c r="AN59" s="92"/>
      <c r="AO59" s="86"/>
      <c r="AP59" s="91">
        <f>SUM(AP34+AP45+AP51+AP56)</f>
        <v>48826</v>
      </c>
      <c r="AQ59" s="92"/>
      <c r="AR59" s="92"/>
      <c r="AS59" s="92"/>
      <c r="AT59" s="92"/>
      <c r="AU59" s="92"/>
      <c r="AV59" s="92"/>
      <c r="AW59" s="92"/>
      <c r="AX59" s="83"/>
      <c r="AY59" s="23"/>
    </row>
    <row r="60" spans="1:51" ht="13.5" customHeight="1" thickBot="1">
      <c r="A60" s="117" t="s">
        <v>92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85"/>
      <c r="AC60" s="118" t="s">
        <v>93</v>
      </c>
      <c r="AD60" s="89"/>
      <c r="AE60" s="89"/>
      <c r="AF60" s="90"/>
      <c r="AG60" s="88" t="s">
        <v>216</v>
      </c>
      <c r="AH60" s="89"/>
      <c r="AI60" s="89"/>
      <c r="AJ60" s="89"/>
      <c r="AK60" s="89"/>
      <c r="AL60" s="89"/>
      <c r="AM60" s="89"/>
      <c r="AN60" s="89"/>
      <c r="AO60" s="90"/>
      <c r="AP60" s="91">
        <f>SUM(AP33+AP59)</f>
        <v>110955</v>
      </c>
      <c r="AQ60" s="92"/>
      <c r="AR60" s="92"/>
      <c r="AS60" s="92"/>
      <c r="AT60" s="92"/>
      <c r="AU60" s="92"/>
      <c r="AV60" s="92"/>
      <c r="AW60" s="92"/>
      <c r="AX60" s="83"/>
      <c r="AY60" s="23"/>
    </row>
    <row r="61" ht="11.25" customHeight="1">
      <c r="AY61" s="23"/>
    </row>
    <row r="62" spans="1:50" ht="11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</sheetData>
  <mergeCells count="168">
    <mergeCell ref="L6:X6"/>
    <mergeCell ref="AG27:AO27"/>
    <mergeCell ref="AP26:AX26"/>
    <mergeCell ref="AP27:AX27"/>
    <mergeCell ref="A21:AB21"/>
    <mergeCell ref="A22:AB22"/>
    <mergeCell ref="A23:AB23"/>
    <mergeCell ref="AP22:AX22"/>
    <mergeCell ref="AC23:AF23"/>
    <mergeCell ref="AC22:AF22"/>
    <mergeCell ref="AP24:AX25"/>
    <mergeCell ref="AG24:AO25"/>
    <mergeCell ref="AG26:AO26"/>
    <mergeCell ref="AM10:AX10"/>
    <mergeCell ref="AM11:AX11"/>
    <mergeCell ref="AP23:AX23"/>
    <mergeCell ref="AG21:AO21"/>
    <mergeCell ref="AG22:AO22"/>
    <mergeCell ref="AG23:AO23"/>
    <mergeCell ref="AP21:AX21"/>
    <mergeCell ref="AM8:AP8"/>
    <mergeCell ref="AQ8:AT8"/>
    <mergeCell ref="A16:AK16"/>
    <mergeCell ref="AM18:AX18"/>
    <mergeCell ref="J11:AF11"/>
    <mergeCell ref="AM14:AX14"/>
    <mergeCell ref="AM17:AX17"/>
    <mergeCell ref="A13:S13"/>
    <mergeCell ref="U13:AE13"/>
    <mergeCell ref="J14:N14"/>
    <mergeCell ref="A5:AK5"/>
    <mergeCell ref="AU8:AX8"/>
    <mergeCell ref="AM9:AX9"/>
    <mergeCell ref="AB12:AK12"/>
    <mergeCell ref="H9:AF9"/>
    <mergeCell ref="X10:AH10"/>
    <mergeCell ref="AM12:AR13"/>
    <mergeCell ref="AM6:AX6"/>
    <mergeCell ref="AS12:AX13"/>
    <mergeCell ref="AM7:AX7"/>
    <mergeCell ref="AC21:AF21"/>
    <mergeCell ref="A36:AB36"/>
    <mergeCell ref="A37:AB37"/>
    <mergeCell ref="A29:AB29"/>
    <mergeCell ref="A30:AB30"/>
    <mergeCell ref="A31:AB31"/>
    <mergeCell ref="A33:AB33"/>
    <mergeCell ref="A32:AB32"/>
    <mergeCell ref="A28:AB28"/>
    <mergeCell ref="AC28:AF28"/>
    <mergeCell ref="A49:AB49"/>
    <mergeCell ref="A38:AB38"/>
    <mergeCell ref="A39:AB39"/>
    <mergeCell ref="A40:AB40"/>
    <mergeCell ref="A41:AB41"/>
    <mergeCell ref="A42:AB42"/>
    <mergeCell ref="A43:AB43"/>
    <mergeCell ref="A45:AB45"/>
    <mergeCell ref="A46:AB46"/>
    <mergeCell ref="A44:AB44"/>
    <mergeCell ref="A48:AB48"/>
    <mergeCell ref="AC44:AF44"/>
    <mergeCell ref="AC46:AF46"/>
    <mergeCell ref="AC47:AF47"/>
    <mergeCell ref="AC48:AF48"/>
    <mergeCell ref="A47:AB47"/>
    <mergeCell ref="A34:AB34"/>
    <mergeCell ref="A35:AB35"/>
    <mergeCell ref="AC35:AF35"/>
    <mergeCell ref="AC36:AF36"/>
    <mergeCell ref="AG39:AO39"/>
    <mergeCell ref="AG41:AO41"/>
    <mergeCell ref="AC38:AF38"/>
    <mergeCell ref="AC45:AF45"/>
    <mergeCell ref="AC42:AF42"/>
    <mergeCell ref="AC41:AF41"/>
    <mergeCell ref="AC43:AF43"/>
    <mergeCell ref="AC39:AF39"/>
    <mergeCell ref="AC40:AF40"/>
    <mergeCell ref="AG40:AO40"/>
    <mergeCell ref="AC37:AF37"/>
    <mergeCell ref="AC34:AF34"/>
    <mergeCell ref="AC32:AF32"/>
    <mergeCell ref="AG38:AO38"/>
    <mergeCell ref="AC29:AF29"/>
    <mergeCell ref="AC30:AF30"/>
    <mergeCell ref="AC31:AF31"/>
    <mergeCell ref="AC33:AF33"/>
    <mergeCell ref="AP50:AX50"/>
    <mergeCell ref="AG47:AO49"/>
    <mergeCell ref="AP45:AX46"/>
    <mergeCell ref="AG42:AO42"/>
    <mergeCell ref="AG44:AO44"/>
    <mergeCell ref="AP44:AX44"/>
    <mergeCell ref="AG43:AO43"/>
    <mergeCell ref="A24:AB24"/>
    <mergeCell ref="A25:AB25"/>
    <mergeCell ref="A26:AB26"/>
    <mergeCell ref="A27:AB27"/>
    <mergeCell ref="AC24:AF24"/>
    <mergeCell ref="AC25:AF25"/>
    <mergeCell ref="AC26:AF26"/>
    <mergeCell ref="AC27:AF27"/>
    <mergeCell ref="AP28:AX28"/>
    <mergeCell ref="AP29:AX29"/>
    <mergeCell ref="AP42:AX42"/>
    <mergeCell ref="AP43:AX43"/>
    <mergeCell ref="AP31:AX31"/>
    <mergeCell ref="AP33:AX33"/>
    <mergeCell ref="AP32:AX32"/>
    <mergeCell ref="AG28:AO28"/>
    <mergeCell ref="AG29:AO29"/>
    <mergeCell ref="AG36:AO37"/>
    <mergeCell ref="AG34:AO35"/>
    <mergeCell ref="AG30:AO30"/>
    <mergeCell ref="AG31:AO31"/>
    <mergeCell ref="AG33:AO33"/>
    <mergeCell ref="AG32:AO32"/>
    <mergeCell ref="AC54:AF54"/>
    <mergeCell ref="AP30:AX30"/>
    <mergeCell ref="AP47:AX49"/>
    <mergeCell ref="AP36:AX37"/>
    <mergeCell ref="AP34:AX35"/>
    <mergeCell ref="AP38:AX38"/>
    <mergeCell ref="AP39:AX39"/>
    <mergeCell ref="AP40:AX40"/>
    <mergeCell ref="AP41:AX41"/>
    <mergeCell ref="AG45:AO46"/>
    <mergeCell ref="AP51:AX53"/>
    <mergeCell ref="AG51:AO53"/>
    <mergeCell ref="AC52:AF52"/>
    <mergeCell ref="A51:AB51"/>
    <mergeCell ref="A52:AB52"/>
    <mergeCell ref="A59:AB59"/>
    <mergeCell ref="AC59:AF59"/>
    <mergeCell ref="A56:AB56"/>
    <mergeCell ref="AC56:AF56"/>
    <mergeCell ref="A58:AB58"/>
    <mergeCell ref="AC58:AF58"/>
    <mergeCell ref="AG54:AO54"/>
    <mergeCell ref="AP54:AX54"/>
    <mergeCell ref="AG50:AO50"/>
    <mergeCell ref="A60:AB60"/>
    <mergeCell ref="AC60:AF60"/>
    <mergeCell ref="AG57:AO57"/>
    <mergeCell ref="AP57:AX57"/>
    <mergeCell ref="A57:AB57"/>
    <mergeCell ref="AC57:AF57"/>
    <mergeCell ref="AG58:AO58"/>
    <mergeCell ref="AG60:AO60"/>
    <mergeCell ref="AP60:AX60"/>
    <mergeCell ref="AG55:AO55"/>
    <mergeCell ref="AP55:AX55"/>
    <mergeCell ref="AG59:AO59"/>
    <mergeCell ref="AP59:AX59"/>
    <mergeCell ref="AP58:AX58"/>
    <mergeCell ref="AG56:AO56"/>
    <mergeCell ref="AP56:AX56"/>
    <mergeCell ref="Q14:V14"/>
    <mergeCell ref="A55:AB55"/>
    <mergeCell ref="AC55:AF55"/>
    <mergeCell ref="AC49:AF49"/>
    <mergeCell ref="A50:AB50"/>
    <mergeCell ref="AC50:AF50"/>
    <mergeCell ref="AC51:AF51"/>
    <mergeCell ref="A53:AB53"/>
    <mergeCell ref="AC53:AF53"/>
    <mergeCell ref="A54:AB54"/>
  </mergeCells>
  <printOptions/>
  <pageMargins left="0.7874015748031497" right="0.3937007874015748" top="0.3937007874015748" bottom="0.3937007874015748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65"/>
  <sheetViews>
    <sheetView zoomScale="115" zoomScaleNormal="115" workbookViewId="0" topLeftCell="A1">
      <selection activeCell="AY53" sqref="AY53"/>
    </sheetView>
  </sheetViews>
  <sheetFormatPr defaultColWidth="9.00390625" defaultRowHeight="12.75"/>
  <cols>
    <col min="1" max="25" width="1.75390625" style="1" customWidth="1"/>
    <col min="26" max="26" width="1.00390625" style="1" customWidth="1"/>
    <col min="27" max="28" width="1.75390625" style="1" hidden="1" customWidth="1"/>
    <col min="29" max="31" width="1.75390625" style="1" customWidth="1"/>
    <col min="32" max="32" width="0.74609375" style="1" customWidth="1"/>
    <col min="33" max="33" width="1.25" style="1" customWidth="1"/>
    <col min="34" max="34" width="2.125" style="1" customWidth="1"/>
    <col min="35" max="39" width="1.75390625" style="1" customWidth="1"/>
    <col min="40" max="40" width="4.00390625" style="1" customWidth="1"/>
    <col min="41" max="42" width="1.25" style="1" customWidth="1"/>
    <col min="43" max="48" width="1.75390625" style="1" customWidth="1"/>
    <col min="49" max="49" width="6.375" style="1" customWidth="1"/>
    <col min="50" max="50" width="1.25" style="1" customWidth="1"/>
    <col min="51" max="16384" width="1.75390625" style="1" customWidth="1"/>
  </cols>
  <sheetData>
    <row r="1" spans="50:52" ht="11.25" customHeight="1">
      <c r="AX1" s="24" t="s">
        <v>105</v>
      </c>
      <c r="AZ1" s="23"/>
    </row>
    <row r="2" spans="49:52" ht="11.25" customHeight="1">
      <c r="AW2" s="25"/>
      <c r="AX2" s="24"/>
      <c r="AZ2" s="23"/>
    </row>
    <row r="3" spans="1:52" ht="12.75" customHeight="1">
      <c r="A3" s="223" t="s">
        <v>106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  <c r="AC3" s="223" t="s">
        <v>27</v>
      </c>
      <c r="AD3" s="97"/>
      <c r="AE3" s="97"/>
      <c r="AF3" s="98"/>
      <c r="AG3" s="223" t="s">
        <v>28</v>
      </c>
      <c r="AH3" s="97"/>
      <c r="AI3" s="97"/>
      <c r="AJ3" s="97"/>
      <c r="AK3" s="97"/>
      <c r="AL3" s="97"/>
      <c r="AM3" s="97"/>
      <c r="AN3" s="97"/>
      <c r="AO3" s="98"/>
      <c r="AP3" s="223" t="s">
        <v>29</v>
      </c>
      <c r="AQ3" s="97"/>
      <c r="AR3" s="97"/>
      <c r="AS3" s="97"/>
      <c r="AT3" s="97"/>
      <c r="AU3" s="97"/>
      <c r="AV3" s="97"/>
      <c r="AW3" s="97"/>
      <c r="AX3" s="98"/>
      <c r="AY3" s="15"/>
      <c r="AZ3" s="23"/>
    </row>
    <row r="4" spans="1:52" ht="12.75" customHeight="1">
      <c r="A4" s="20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01"/>
      <c r="AC4" s="224" t="s">
        <v>30</v>
      </c>
      <c r="AD4" s="114"/>
      <c r="AE4" s="114"/>
      <c r="AF4" s="101"/>
      <c r="AG4" s="224" t="s">
        <v>107</v>
      </c>
      <c r="AH4" s="114"/>
      <c r="AI4" s="114"/>
      <c r="AJ4" s="114"/>
      <c r="AK4" s="114"/>
      <c r="AL4" s="114"/>
      <c r="AM4" s="114"/>
      <c r="AN4" s="114"/>
      <c r="AO4" s="101"/>
      <c r="AP4" s="224" t="s">
        <v>32</v>
      </c>
      <c r="AQ4" s="114"/>
      <c r="AR4" s="114"/>
      <c r="AS4" s="114"/>
      <c r="AT4" s="114"/>
      <c r="AU4" s="114"/>
      <c r="AV4" s="114"/>
      <c r="AW4" s="114"/>
      <c r="AX4" s="101"/>
      <c r="AY4" s="15"/>
      <c r="AZ4" s="23"/>
    </row>
    <row r="5" spans="1:52" ht="13.5" customHeight="1" thickBot="1">
      <c r="A5" s="207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2"/>
      <c r="AC5" s="184">
        <v>2</v>
      </c>
      <c r="AD5" s="127"/>
      <c r="AE5" s="127"/>
      <c r="AF5" s="128"/>
      <c r="AG5" s="184">
        <v>3</v>
      </c>
      <c r="AH5" s="127"/>
      <c r="AI5" s="127"/>
      <c r="AJ5" s="127"/>
      <c r="AK5" s="127"/>
      <c r="AL5" s="127"/>
      <c r="AM5" s="127"/>
      <c r="AN5" s="127"/>
      <c r="AO5" s="128"/>
      <c r="AP5" s="184">
        <v>4</v>
      </c>
      <c r="AQ5" s="127"/>
      <c r="AR5" s="127"/>
      <c r="AS5" s="127"/>
      <c r="AT5" s="127"/>
      <c r="AU5" s="127"/>
      <c r="AV5" s="127"/>
      <c r="AW5" s="127"/>
      <c r="AX5" s="128"/>
      <c r="AY5" s="15"/>
      <c r="AZ5" s="23"/>
    </row>
    <row r="6" spans="1:52" ht="12.75" customHeight="1">
      <c r="A6" s="161" t="s">
        <v>108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130"/>
      <c r="AC6" s="155"/>
      <c r="AD6" s="151"/>
      <c r="AE6" s="151"/>
      <c r="AF6" s="152"/>
      <c r="AG6" s="150" t="s">
        <v>198</v>
      </c>
      <c r="AH6" s="151"/>
      <c r="AI6" s="151"/>
      <c r="AJ6" s="151"/>
      <c r="AK6" s="151"/>
      <c r="AL6" s="151"/>
      <c r="AM6" s="151"/>
      <c r="AN6" s="151"/>
      <c r="AO6" s="152"/>
      <c r="AP6" s="150" t="s">
        <v>234</v>
      </c>
      <c r="AQ6" s="151"/>
      <c r="AR6" s="151"/>
      <c r="AS6" s="151"/>
      <c r="AT6" s="151"/>
      <c r="AU6" s="151"/>
      <c r="AV6" s="151"/>
      <c r="AW6" s="151"/>
      <c r="AX6" s="203"/>
      <c r="AY6" s="22"/>
      <c r="AZ6" s="23"/>
    </row>
    <row r="7" spans="1:52" ht="12.75" customHeight="1">
      <c r="A7" s="95" t="s">
        <v>109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113" t="s">
        <v>110</v>
      </c>
      <c r="AD7" s="114"/>
      <c r="AE7" s="114"/>
      <c r="AF7" s="101"/>
      <c r="AG7" s="134"/>
      <c r="AH7" s="114"/>
      <c r="AI7" s="114"/>
      <c r="AJ7" s="114"/>
      <c r="AK7" s="114"/>
      <c r="AL7" s="114"/>
      <c r="AM7" s="114"/>
      <c r="AN7" s="114"/>
      <c r="AO7" s="101"/>
      <c r="AP7" s="134"/>
      <c r="AQ7" s="114"/>
      <c r="AR7" s="114"/>
      <c r="AS7" s="114"/>
      <c r="AT7" s="114"/>
      <c r="AU7" s="114"/>
      <c r="AV7" s="114"/>
      <c r="AW7" s="114"/>
      <c r="AX7" s="135"/>
      <c r="AY7" s="22"/>
      <c r="AZ7" s="23"/>
    </row>
    <row r="8" spans="1:52" ht="12.75" customHeight="1">
      <c r="A8" s="107" t="s">
        <v>111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9"/>
      <c r="AC8" s="110" t="s">
        <v>112</v>
      </c>
      <c r="AD8" s="111"/>
      <c r="AE8" s="111"/>
      <c r="AF8" s="112"/>
      <c r="AG8" s="26" t="s">
        <v>113</v>
      </c>
      <c r="AH8" s="209" t="s">
        <v>102</v>
      </c>
      <c r="AI8" s="209"/>
      <c r="AJ8" s="209"/>
      <c r="AK8" s="209"/>
      <c r="AL8" s="209"/>
      <c r="AM8" s="209"/>
      <c r="AN8" s="209"/>
      <c r="AO8" s="27" t="s">
        <v>114</v>
      </c>
      <c r="AP8" s="26"/>
      <c r="AQ8" s="209" t="s">
        <v>102</v>
      </c>
      <c r="AR8" s="209"/>
      <c r="AS8" s="209"/>
      <c r="AT8" s="209"/>
      <c r="AU8" s="209"/>
      <c r="AV8" s="209"/>
      <c r="AW8" s="209"/>
      <c r="AX8" s="28"/>
      <c r="AY8" s="22"/>
      <c r="AZ8" s="23"/>
    </row>
    <row r="9" spans="1:52" ht="12.75" customHeight="1">
      <c r="A9" s="107" t="s">
        <v>115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9"/>
      <c r="AC9" s="110" t="s">
        <v>116</v>
      </c>
      <c r="AD9" s="111"/>
      <c r="AE9" s="111"/>
      <c r="AF9" s="112"/>
      <c r="AG9" s="84" t="s">
        <v>199</v>
      </c>
      <c r="AH9" s="111"/>
      <c r="AI9" s="111"/>
      <c r="AJ9" s="111"/>
      <c r="AK9" s="111"/>
      <c r="AL9" s="111"/>
      <c r="AM9" s="111"/>
      <c r="AN9" s="111"/>
      <c r="AO9" s="112"/>
      <c r="AP9" s="84" t="s">
        <v>256</v>
      </c>
      <c r="AQ9" s="111"/>
      <c r="AR9" s="111"/>
      <c r="AS9" s="111"/>
      <c r="AT9" s="111"/>
      <c r="AU9" s="111"/>
      <c r="AV9" s="111"/>
      <c r="AW9" s="111"/>
      <c r="AX9" s="85"/>
      <c r="AY9" s="22"/>
      <c r="AZ9" s="23"/>
    </row>
    <row r="10" spans="1:52" ht="12.75" customHeight="1">
      <c r="A10" s="107" t="s">
        <v>117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/>
      <c r="AC10" s="110" t="s">
        <v>118</v>
      </c>
      <c r="AD10" s="111"/>
      <c r="AE10" s="111"/>
      <c r="AF10" s="112"/>
      <c r="AG10" s="84" t="s">
        <v>203</v>
      </c>
      <c r="AH10" s="111"/>
      <c r="AI10" s="111"/>
      <c r="AJ10" s="111"/>
      <c r="AK10" s="111"/>
      <c r="AL10" s="111"/>
      <c r="AM10" s="111"/>
      <c r="AN10" s="111"/>
      <c r="AO10" s="112"/>
      <c r="AP10" s="84" t="s">
        <v>203</v>
      </c>
      <c r="AQ10" s="111"/>
      <c r="AR10" s="111"/>
      <c r="AS10" s="111"/>
      <c r="AT10" s="111"/>
      <c r="AU10" s="111"/>
      <c r="AV10" s="111"/>
      <c r="AW10" s="111"/>
      <c r="AX10" s="85"/>
      <c r="AY10" s="22"/>
      <c r="AZ10" s="23"/>
    </row>
    <row r="11" spans="1:52" ht="12.75" customHeight="1">
      <c r="A11" s="164" t="s">
        <v>54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  <c r="AC11" s="96"/>
      <c r="AD11" s="97"/>
      <c r="AE11" s="97"/>
      <c r="AF11" s="98"/>
      <c r="AG11" s="129" t="s">
        <v>102</v>
      </c>
      <c r="AH11" s="97"/>
      <c r="AI11" s="97"/>
      <c r="AJ11" s="97"/>
      <c r="AK11" s="97"/>
      <c r="AL11" s="97"/>
      <c r="AM11" s="97"/>
      <c r="AN11" s="97"/>
      <c r="AO11" s="98"/>
      <c r="AP11" s="129" t="s">
        <v>102</v>
      </c>
      <c r="AQ11" s="97"/>
      <c r="AR11" s="97"/>
      <c r="AS11" s="97"/>
      <c r="AT11" s="97"/>
      <c r="AU11" s="97"/>
      <c r="AV11" s="97"/>
      <c r="AW11" s="97"/>
      <c r="AX11" s="130"/>
      <c r="AY11" s="22"/>
      <c r="AZ11" s="23"/>
    </row>
    <row r="12" spans="1:52" ht="12.75" customHeight="1">
      <c r="A12" s="225" t="s">
        <v>119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7"/>
      <c r="AC12" s="138"/>
      <c r="AD12" s="136"/>
      <c r="AE12" s="136"/>
      <c r="AF12" s="137"/>
      <c r="AG12" s="131"/>
      <c r="AH12" s="136"/>
      <c r="AI12" s="136"/>
      <c r="AJ12" s="136"/>
      <c r="AK12" s="136"/>
      <c r="AL12" s="136"/>
      <c r="AM12" s="136"/>
      <c r="AN12" s="136"/>
      <c r="AO12" s="137"/>
      <c r="AP12" s="131"/>
      <c r="AQ12" s="132"/>
      <c r="AR12" s="132"/>
      <c r="AS12" s="132"/>
      <c r="AT12" s="132"/>
      <c r="AU12" s="132"/>
      <c r="AV12" s="132"/>
      <c r="AW12" s="132"/>
      <c r="AX12" s="133"/>
      <c r="AY12" s="22"/>
      <c r="AZ12" s="23"/>
    </row>
    <row r="13" spans="1:52" ht="12.75" customHeight="1">
      <c r="A13" s="167" t="s">
        <v>120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9"/>
      <c r="AC13" s="113" t="s">
        <v>121</v>
      </c>
      <c r="AD13" s="114"/>
      <c r="AE13" s="114"/>
      <c r="AF13" s="101"/>
      <c r="AG13" s="134"/>
      <c r="AH13" s="114"/>
      <c r="AI13" s="114"/>
      <c r="AJ13" s="114"/>
      <c r="AK13" s="114"/>
      <c r="AL13" s="114"/>
      <c r="AM13" s="114"/>
      <c r="AN13" s="114"/>
      <c r="AO13" s="101"/>
      <c r="AP13" s="134"/>
      <c r="AQ13" s="114"/>
      <c r="AR13" s="114"/>
      <c r="AS13" s="114"/>
      <c r="AT13" s="114"/>
      <c r="AU13" s="114"/>
      <c r="AV13" s="114"/>
      <c r="AW13" s="114"/>
      <c r="AX13" s="135"/>
      <c r="AY13" s="22"/>
      <c r="AZ13" s="23"/>
    </row>
    <row r="14" spans="1:52" ht="12.75" customHeight="1">
      <c r="A14" s="228" t="s">
        <v>119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30"/>
      <c r="AC14" s="96"/>
      <c r="AD14" s="97"/>
      <c r="AE14" s="97"/>
      <c r="AF14" s="98"/>
      <c r="AG14" s="129" t="s">
        <v>203</v>
      </c>
      <c r="AH14" s="97"/>
      <c r="AI14" s="97"/>
      <c r="AJ14" s="97"/>
      <c r="AK14" s="97"/>
      <c r="AL14" s="97"/>
      <c r="AM14" s="97"/>
      <c r="AN14" s="97"/>
      <c r="AO14" s="98"/>
      <c r="AP14" s="129" t="s">
        <v>203</v>
      </c>
      <c r="AQ14" s="97"/>
      <c r="AR14" s="97"/>
      <c r="AS14" s="97"/>
      <c r="AT14" s="97"/>
      <c r="AU14" s="97"/>
      <c r="AV14" s="97"/>
      <c r="AW14" s="97"/>
      <c r="AX14" s="130"/>
      <c r="AY14" s="22"/>
      <c r="AZ14" s="23"/>
    </row>
    <row r="15" spans="1:52" ht="12.75" customHeight="1">
      <c r="A15" s="167" t="s">
        <v>122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9"/>
      <c r="AC15" s="113" t="s">
        <v>123</v>
      </c>
      <c r="AD15" s="114"/>
      <c r="AE15" s="114"/>
      <c r="AF15" s="101"/>
      <c r="AG15" s="134"/>
      <c r="AH15" s="114"/>
      <c r="AI15" s="114"/>
      <c r="AJ15" s="114"/>
      <c r="AK15" s="114"/>
      <c r="AL15" s="114"/>
      <c r="AM15" s="114"/>
      <c r="AN15" s="114"/>
      <c r="AO15" s="101"/>
      <c r="AP15" s="134"/>
      <c r="AQ15" s="114"/>
      <c r="AR15" s="114"/>
      <c r="AS15" s="114"/>
      <c r="AT15" s="114"/>
      <c r="AU15" s="114"/>
      <c r="AV15" s="114"/>
      <c r="AW15" s="114"/>
      <c r="AX15" s="135"/>
      <c r="AY15" s="22"/>
      <c r="AZ15" s="23"/>
    </row>
    <row r="16" spans="1:52" ht="13.5" customHeight="1">
      <c r="A16" s="162" t="s">
        <v>103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9"/>
      <c r="AC16" s="110" t="s">
        <v>124</v>
      </c>
      <c r="AD16" s="111"/>
      <c r="AE16" s="111"/>
      <c r="AF16" s="112"/>
      <c r="AG16" s="220" t="s">
        <v>200</v>
      </c>
      <c r="AH16" s="111"/>
      <c r="AI16" s="111"/>
      <c r="AJ16" s="111"/>
      <c r="AK16" s="111"/>
      <c r="AL16" s="111"/>
      <c r="AM16" s="111"/>
      <c r="AN16" s="111"/>
      <c r="AO16" s="112"/>
      <c r="AP16" s="220" t="s">
        <v>200</v>
      </c>
      <c r="AQ16" s="111"/>
      <c r="AR16" s="111"/>
      <c r="AS16" s="111"/>
      <c r="AT16" s="111"/>
      <c r="AU16" s="111"/>
      <c r="AV16" s="111"/>
      <c r="AW16" s="111"/>
      <c r="AX16" s="85"/>
      <c r="AY16" s="22"/>
      <c r="AZ16" s="23"/>
    </row>
    <row r="17" spans="1:52" ht="13.5" customHeight="1" thickBot="1">
      <c r="A17" s="231" t="s">
        <v>125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5"/>
      <c r="AC17" s="126" t="s">
        <v>126</v>
      </c>
      <c r="AD17" s="127"/>
      <c r="AE17" s="127"/>
      <c r="AF17" s="128"/>
      <c r="AG17" s="153" t="s">
        <v>223</v>
      </c>
      <c r="AH17" s="127"/>
      <c r="AI17" s="127"/>
      <c r="AJ17" s="127"/>
      <c r="AK17" s="127"/>
      <c r="AL17" s="127"/>
      <c r="AM17" s="127"/>
      <c r="AN17" s="127"/>
      <c r="AO17" s="128"/>
      <c r="AP17" s="153" t="s">
        <v>257</v>
      </c>
      <c r="AQ17" s="127"/>
      <c r="AR17" s="127"/>
      <c r="AS17" s="127"/>
      <c r="AT17" s="127"/>
      <c r="AU17" s="127"/>
      <c r="AV17" s="127"/>
      <c r="AW17" s="127"/>
      <c r="AX17" s="154"/>
      <c r="AY17" s="22"/>
      <c r="AZ17" s="23"/>
    </row>
    <row r="18" spans="1:52" ht="13.5" customHeight="1" thickBot="1">
      <c r="A18" s="170" t="s">
        <v>127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118" t="s">
        <v>128</v>
      </c>
      <c r="AD18" s="89"/>
      <c r="AE18" s="89"/>
      <c r="AF18" s="90"/>
      <c r="AG18" s="88" t="s">
        <v>224</v>
      </c>
      <c r="AH18" s="89"/>
      <c r="AI18" s="89"/>
      <c r="AJ18" s="89"/>
      <c r="AK18" s="89"/>
      <c r="AL18" s="89"/>
      <c r="AM18" s="89"/>
      <c r="AN18" s="89"/>
      <c r="AO18" s="90"/>
      <c r="AP18" s="91">
        <f>SUM(AP6+AP10+AP17+AP9)</f>
        <v>72088</v>
      </c>
      <c r="AQ18" s="92"/>
      <c r="AR18" s="92"/>
      <c r="AS18" s="92"/>
      <c r="AT18" s="92"/>
      <c r="AU18" s="92"/>
      <c r="AV18" s="92"/>
      <c r="AW18" s="92"/>
      <c r="AX18" s="83"/>
      <c r="AY18" s="22"/>
      <c r="AZ18" s="23"/>
    </row>
    <row r="19" spans="1:52" ht="13.5" customHeight="1">
      <c r="A19" s="156" t="s">
        <v>129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130"/>
      <c r="AC19" s="155"/>
      <c r="AD19" s="151"/>
      <c r="AE19" s="151"/>
      <c r="AF19" s="152"/>
      <c r="AG19" s="150" t="s">
        <v>102</v>
      </c>
      <c r="AH19" s="151"/>
      <c r="AI19" s="151"/>
      <c r="AJ19" s="151"/>
      <c r="AK19" s="151"/>
      <c r="AL19" s="151"/>
      <c r="AM19" s="151"/>
      <c r="AN19" s="151"/>
      <c r="AO19" s="152"/>
      <c r="AP19" s="150" t="s">
        <v>102</v>
      </c>
      <c r="AQ19" s="151"/>
      <c r="AR19" s="151"/>
      <c r="AS19" s="151"/>
      <c r="AT19" s="151"/>
      <c r="AU19" s="151"/>
      <c r="AV19" s="151"/>
      <c r="AW19" s="151"/>
      <c r="AX19" s="203"/>
      <c r="AY19" s="22"/>
      <c r="AZ19" s="23"/>
    </row>
    <row r="20" spans="1:52" ht="13.5" customHeight="1">
      <c r="A20" s="232" t="s">
        <v>130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  <c r="AC20" s="113" t="s">
        <v>131</v>
      </c>
      <c r="AD20" s="114"/>
      <c r="AE20" s="114"/>
      <c r="AF20" s="101"/>
      <c r="AG20" s="134"/>
      <c r="AH20" s="114"/>
      <c r="AI20" s="114"/>
      <c r="AJ20" s="114"/>
      <c r="AK20" s="114"/>
      <c r="AL20" s="114"/>
      <c r="AM20" s="114"/>
      <c r="AN20" s="114"/>
      <c r="AO20" s="101"/>
      <c r="AP20" s="134"/>
      <c r="AQ20" s="114"/>
      <c r="AR20" s="114"/>
      <c r="AS20" s="114"/>
      <c r="AT20" s="114"/>
      <c r="AU20" s="114"/>
      <c r="AV20" s="114"/>
      <c r="AW20" s="114"/>
      <c r="AX20" s="135"/>
      <c r="AY20" s="22"/>
      <c r="AZ20" s="23"/>
    </row>
    <row r="21" spans="1:52" ht="13.5" customHeight="1">
      <c r="A21" s="219" t="s">
        <v>132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9"/>
      <c r="AC21" s="110" t="s">
        <v>133</v>
      </c>
      <c r="AD21" s="111"/>
      <c r="AE21" s="111"/>
      <c r="AF21" s="112"/>
      <c r="AG21" s="84" t="s">
        <v>217</v>
      </c>
      <c r="AH21" s="111"/>
      <c r="AI21" s="111"/>
      <c r="AJ21" s="111"/>
      <c r="AK21" s="111"/>
      <c r="AL21" s="111"/>
      <c r="AM21" s="111"/>
      <c r="AN21" s="111"/>
      <c r="AO21" s="112"/>
      <c r="AP21" s="235">
        <v>304</v>
      </c>
      <c r="AQ21" s="236"/>
      <c r="AR21" s="236"/>
      <c r="AS21" s="236"/>
      <c r="AT21" s="236"/>
      <c r="AU21" s="236"/>
      <c r="AV21" s="236"/>
      <c r="AW21" s="236"/>
      <c r="AX21" s="237"/>
      <c r="AY21" s="22"/>
      <c r="AZ21" s="23"/>
    </row>
    <row r="22" spans="1:52" ht="13.5" customHeight="1">
      <c r="A22" s="107" t="s">
        <v>134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9"/>
      <c r="AC22" s="110" t="s">
        <v>104</v>
      </c>
      <c r="AD22" s="111"/>
      <c r="AE22" s="111"/>
      <c r="AF22" s="112"/>
      <c r="AG22" s="84" t="s">
        <v>102</v>
      </c>
      <c r="AH22" s="111"/>
      <c r="AI22" s="111"/>
      <c r="AJ22" s="111"/>
      <c r="AK22" s="111"/>
      <c r="AL22" s="111"/>
      <c r="AM22" s="111"/>
      <c r="AN22" s="111"/>
      <c r="AO22" s="112"/>
      <c r="AP22" s="84" t="s">
        <v>102</v>
      </c>
      <c r="AQ22" s="111"/>
      <c r="AR22" s="111"/>
      <c r="AS22" s="111"/>
      <c r="AT22" s="111"/>
      <c r="AU22" s="111"/>
      <c r="AV22" s="111"/>
      <c r="AW22" s="111"/>
      <c r="AX22" s="85"/>
      <c r="AY22" s="22"/>
      <c r="AZ22" s="23"/>
    </row>
    <row r="23" spans="1:52" ht="13.5" customHeight="1" thickBot="1">
      <c r="A23" s="123" t="s">
        <v>103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5"/>
      <c r="AC23" s="126" t="s">
        <v>135</v>
      </c>
      <c r="AD23" s="127"/>
      <c r="AE23" s="127"/>
      <c r="AF23" s="128"/>
      <c r="AG23" s="153" t="s">
        <v>103</v>
      </c>
      <c r="AH23" s="127"/>
      <c r="AI23" s="127"/>
      <c r="AJ23" s="127"/>
      <c r="AK23" s="127"/>
      <c r="AL23" s="127"/>
      <c r="AM23" s="127"/>
      <c r="AN23" s="127"/>
      <c r="AO23" s="128"/>
      <c r="AP23" s="153"/>
      <c r="AQ23" s="242"/>
      <c r="AR23" s="242"/>
      <c r="AS23" s="242"/>
      <c r="AT23" s="242"/>
      <c r="AU23" s="242"/>
      <c r="AV23" s="242"/>
      <c r="AW23" s="242"/>
      <c r="AX23" s="243"/>
      <c r="AY23" s="22"/>
      <c r="AZ23" s="23"/>
    </row>
    <row r="24" spans="1:52" ht="13.5" customHeight="1" thickBot="1">
      <c r="A24" s="170" t="s">
        <v>136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2"/>
      <c r="AC24" s="118" t="s">
        <v>137</v>
      </c>
      <c r="AD24" s="89"/>
      <c r="AE24" s="89"/>
      <c r="AF24" s="90"/>
      <c r="AG24" s="88" t="s">
        <v>217</v>
      </c>
      <c r="AH24" s="89"/>
      <c r="AI24" s="89"/>
      <c r="AJ24" s="89"/>
      <c r="AK24" s="89"/>
      <c r="AL24" s="89"/>
      <c r="AM24" s="89"/>
      <c r="AN24" s="89"/>
      <c r="AO24" s="90"/>
      <c r="AP24" s="91">
        <f>SUM(AP19:AX21)</f>
        <v>304</v>
      </c>
      <c r="AQ24" s="221"/>
      <c r="AR24" s="221"/>
      <c r="AS24" s="221"/>
      <c r="AT24" s="221"/>
      <c r="AU24" s="221"/>
      <c r="AV24" s="221"/>
      <c r="AW24" s="221"/>
      <c r="AX24" s="222"/>
      <c r="AY24" s="22"/>
      <c r="AZ24" s="23"/>
    </row>
    <row r="25" spans="1:52" ht="13.5" customHeight="1">
      <c r="A25" s="156" t="s">
        <v>138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130"/>
      <c r="AC25" s="155"/>
      <c r="AD25" s="151"/>
      <c r="AE25" s="151"/>
      <c r="AF25" s="152"/>
      <c r="AG25" s="150" t="s">
        <v>102</v>
      </c>
      <c r="AH25" s="151"/>
      <c r="AI25" s="151"/>
      <c r="AJ25" s="151"/>
      <c r="AK25" s="151"/>
      <c r="AL25" s="151"/>
      <c r="AM25" s="151"/>
      <c r="AN25" s="151"/>
      <c r="AO25" s="152"/>
      <c r="AP25" s="238" t="s">
        <v>102</v>
      </c>
      <c r="AQ25" s="151"/>
      <c r="AR25" s="151"/>
      <c r="AS25" s="151"/>
      <c r="AT25" s="151"/>
      <c r="AU25" s="151"/>
      <c r="AV25" s="151"/>
      <c r="AW25" s="151"/>
      <c r="AX25" s="203"/>
      <c r="AY25" s="22"/>
      <c r="AZ25" s="23"/>
    </row>
    <row r="26" spans="1:52" ht="13.5" customHeight="1">
      <c r="A26" s="95" t="s">
        <v>130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4"/>
      <c r="AC26" s="113" t="s">
        <v>139</v>
      </c>
      <c r="AD26" s="114"/>
      <c r="AE26" s="114"/>
      <c r="AF26" s="101"/>
      <c r="AG26" s="134"/>
      <c r="AH26" s="114"/>
      <c r="AI26" s="114"/>
      <c r="AJ26" s="114"/>
      <c r="AK26" s="114"/>
      <c r="AL26" s="114"/>
      <c r="AM26" s="114"/>
      <c r="AN26" s="114"/>
      <c r="AO26" s="101"/>
      <c r="AP26" s="114"/>
      <c r="AQ26" s="114"/>
      <c r="AR26" s="114"/>
      <c r="AS26" s="114"/>
      <c r="AT26" s="114"/>
      <c r="AU26" s="114"/>
      <c r="AV26" s="114"/>
      <c r="AW26" s="114"/>
      <c r="AX26" s="135"/>
      <c r="AY26" s="22"/>
      <c r="AZ26" s="23"/>
    </row>
    <row r="27" spans="1:52" ht="13.5" customHeight="1">
      <c r="A27" s="107" t="s">
        <v>140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9"/>
      <c r="AC27" s="110" t="s">
        <v>141</v>
      </c>
      <c r="AD27" s="111"/>
      <c r="AE27" s="111"/>
      <c r="AF27" s="112"/>
      <c r="AG27" s="84" t="s">
        <v>225</v>
      </c>
      <c r="AH27" s="111"/>
      <c r="AI27" s="111"/>
      <c r="AJ27" s="111"/>
      <c r="AK27" s="111"/>
      <c r="AL27" s="111"/>
      <c r="AM27" s="111"/>
      <c r="AN27" s="111"/>
      <c r="AO27" s="112"/>
      <c r="AP27" s="235">
        <f>SUM(AP28+AP30+AP31+AP33+AP34)</f>
        <v>35385</v>
      </c>
      <c r="AQ27" s="239"/>
      <c r="AR27" s="239"/>
      <c r="AS27" s="239"/>
      <c r="AT27" s="239"/>
      <c r="AU27" s="239"/>
      <c r="AV27" s="239"/>
      <c r="AW27" s="239"/>
      <c r="AX27" s="240"/>
      <c r="AY27" s="22"/>
      <c r="AZ27" s="23"/>
    </row>
    <row r="28" spans="1:52" ht="13.5" customHeight="1">
      <c r="A28" s="164" t="s">
        <v>54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6"/>
      <c r="AC28" s="96"/>
      <c r="AD28" s="97"/>
      <c r="AE28" s="97"/>
      <c r="AF28" s="98"/>
      <c r="AG28" s="129" t="s">
        <v>218</v>
      </c>
      <c r="AH28" s="97"/>
      <c r="AI28" s="97"/>
      <c r="AJ28" s="97"/>
      <c r="AK28" s="97"/>
      <c r="AL28" s="97"/>
      <c r="AM28" s="97"/>
      <c r="AN28" s="97"/>
      <c r="AO28" s="98"/>
      <c r="AP28" s="129" t="s">
        <v>250</v>
      </c>
      <c r="AQ28" s="97"/>
      <c r="AR28" s="97"/>
      <c r="AS28" s="97"/>
      <c r="AT28" s="97"/>
      <c r="AU28" s="97"/>
      <c r="AV28" s="97"/>
      <c r="AW28" s="97"/>
      <c r="AX28" s="130"/>
      <c r="AY28" s="22"/>
      <c r="AZ28" s="23"/>
    </row>
    <row r="29" spans="1:52" ht="13.5" customHeight="1">
      <c r="A29" s="167" t="s">
        <v>142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9"/>
      <c r="AC29" s="113" t="s">
        <v>143</v>
      </c>
      <c r="AD29" s="114"/>
      <c r="AE29" s="114"/>
      <c r="AF29" s="101"/>
      <c r="AG29" s="134"/>
      <c r="AH29" s="114"/>
      <c r="AI29" s="114"/>
      <c r="AJ29" s="114"/>
      <c r="AK29" s="114"/>
      <c r="AL29" s="114"/>
      <c r="AM29" s="114"/>
      <c r="AN29" s="114"/>
      <c r="AO29" s="101"/>
      <c r="AP29" s="134"/>
      <c r="AQ29" s="114"/>
      <c r="AR29" s="114"/>
      <c r="AS29" s="114"/>
      <c r="AT29" s="114"/>
      <c r="AU29" s="114"/>
      <c r="AV29" s="114"/>
      <c r="AW29" s="114"/>
      <c r="AX29" s="135"/>
      <c r="AY29" s="22"/>
      <c r="AZ29" s="23"/>
    </row>
    <row r="30" spans="1:52" ht="13.5" customHeight="1">
      <c r="A30" s="87" t="s">
        <v>144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4"/>
      <c r="AC30" s="110" t="s">
        <v>145</v>
      </c>
      <c r="AD30" s="111"/>
      <c r="AE30" s="111"/>
      <c r="AF30" s="112"/>
      <c r="AG30" s="84" t="s">
        <v>219</v>
      </c>
      <c r="AH30" s="111"/>
      <c r="AI30" s="111"/>
      <c r="AJ30" s="111"/>
      <c r="AK30" s="111"/>
      <c r="AL30" s="111"/>
      <c r="AM30" s="111"/>
      <c r="AN30" s="111"/>
      <c r="AO30" s="112"/>
      <c r="AP30" s="84" t="s">
        <v>245</v>
      </c>
      <c r="AQ30" s="111"/>
      <c r="AR30" s="111"/>
      <c r="AS30" s="111"/>
      <c r="AT30" s="111"/>
      <c r="AU30" s="111"/>
      <c r="AV30" s="111"/>
      <c r="AW30" s="111"/>
      <c r="AX30" s="85"/>
      <c r="AY30" s="22"/>
      <c r="AZ30" s="23"/>
    </row>
    <row r="31" spans="1:52" ht="13.5" customHeight="1">
      <c r="A31" s="228" t="s">
        <v>146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30"/>
      <c r="AC31" s="96"/>
      <c r="AD31" s="97"/>
      <c r="AE31" s="97"/>
      <c r="AF31" s="98"/>
      <c r="AG31" s="129" t="s">
        <v>124</v>
      </c>
      <c r="AH31" s="97"/>
      <c r="AI31" s="97"/>
      <c r="AJ31" s="97"/>
      <c r="AK31" s="97"/>
      <c r="AL31" s="97"/>
      <c r="AM31" s="97"/>
      <c r="AN31" s="97"/>
      <c r="AO31" s="98"/>
      <c r="AP31" s="129" t="s">
        <v>251</v>
      </c>
      <c r="AQ31" s="97"/>
      <c r="AR31" s="97"/>
      <c r="AS31" s="97"/>
      <c r="AT31" s="97"/>
      <c r="AU31" s="97"/>
      <c r="AV31" s="97"/>
      <c r="AW31" s="97"/>
      <c r="AX31" s="130"/>
      <c r="AY31" s="22"/>
      <c r="AZ31" s="23"/>
    </row>
    <row r="32" spans="1:52" ht="13.5" customHeight="1">
      <c r="A32" s="167" t="s">
        <v>147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9"/>
      <c r="AC32" s="113" t="s">
        <v>148</v>
      </c>
      <c r="AD32" s="114"/>
      <c r="AE32" s="114"/>
      <c r="AF32" s="101"/>
      <c r="AG32" s="134"/>
      <c r="AH32" s="114"/>
      <c r="AI32" s="114"/>
      <c r="AJ32" s="114"/>
      <c r="AK32" s="114"/>
      <c r="AL32" s="114"/>
      <c r="AM32" s="114"/>
      <c r="AN32" s="114"/>
      <c r="AO32" s="101"/>
      <c r="AP32" s="134"/>
      <c r="AQ32" s="114"/>
      <c r="AR32" s="114"/>
      <c r="AS32" s="114"/>
      <c r="AT32" s="114"/>
      <c r="AU32" s="114"/>
      <c r="AV32" s="114"/>
      <c r="AW32" s="114"/>
      <c r="AX32" s="135"/>
      <c r="AY32" s="22"/>
      <c r="AZ32" s="23"/>
    </row>
    <row r="33" spans="1:52" ht="13.5" customHeight="1">
      <c r="A33" s="87" t="s">
        <v>149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4"/>
      <c r="AC33" s="110" t="s">
        <v>150</v>
      </c>
      <c r="AD33" s="111"/>
      <c r="AE33" s="111"/>
      <c r="AF33" s="112"/>
      <c r="AG33" s="84" t="s">
        <v>226</v>
      </c>
      <c r="AH33" s="111"/>
      <c r="AI33" s="111"/>
      <c r="AJ33" s="111"/>
      <c r="AK33" s="111"/>
      <c r="AL33" s="111"/>
      <c r="AM33" s="111"/>
      <c r="AN33" s="111"/>
      <c r="AO33" s="112"/>
      <c r="AP33" s="84" t="s">
        <v>252</v>
      </c>
      <c r="AQ33" s="111"/>
      <c r="AR33" s="111"/>
      <c r="AS33" s="111"/>
      <c r="AT33" s="111"/>
      <c r="AU33" s="111"/>
      <c r="AV33" s="111"/>
      <c r="AW33" s="111"/>
      <c r="AX33" s="85"/>
      <c r="AY33" s="22"/>
      <c r="AZ33" s="23"/>
    </row>
    <row r="34" spans="1:52" ht="13.5" customHeight="1">
      <c r="A34" s="87" t="s">
        <v>151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4"/>
      <c r="AC34" s="110" t="s">
        <v>152</v>
      </c>
      <c r="AD34" s="111"/>
      <c r="AE34" s="111"/>
      <c r="AF34" s="112"/>
      <c r="AG34" s="84" t="s">
        <v>227</v>
      </c>
      <c r="AH34" s="111"/>
      <c r="AI34" s="111"/>
      <c r="AJ34" s="111"/>
      <c r="AK34" s="111"/>
      <c r="AL34" s="111"/>
      <c r="AM34" s="111"/>
      <c r="AN34" s="111"/>
      <c r="AO34" s="112"/>
      <c r="AP34" s="84" t="s">
        <v>253</v>
      </c>
      <c r="AQ34" s="111"/>
      <c r="AR34" s="111"/>
      <c r="AS34" s="111"/>
      <c r="AT34" s="111"/>
      <c r="AU34" s="111"/>
      <c r="AV34" s="111"/>
      <c r="AW34" s="111"/>
      <c r="AX34" s="85"/>
      <c r="AY34" s="22"/>
      <c r="AZ34" s="23"/>
    </row>
    <row r="35" spans="1:52" ht="13.5" customHeight="1">
      <c r="A35" s="139" t="s">
        <v>153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1"/>
      <c r="AC35" s="96"/>
      <c r="AD35" s="97"/>
      <c r="AE35" s="97"/>
      <c r="AF35" s="98"/>
      <c r="AG35" s="129" t="s">
        <v>102</v>
      </c>
      <c r="AH35" s="97"/>
      <c r="AI35" s="97"/>
      <c r="AJ35" s="97"/>
      <c r="AK35" s="97"/>
      <c r="AL35" s="97"/>
      <c r="AM35" s="97"/>
      <c r="AN35" s="97"/>
      <c r="AO35" s="98"/>
      <c r="AP35" s="129" t="s">
        <v>102</v>
      </c>
      <c r="AQ35" s="97"/>
      <c r="AR35" s="97"/>
      <c r="AS35" s="97"/>
      <c r="AT35" s="97"/>
      <c r="AU35" s="97"/>
      <c r="AV35" s="97"/>
      <c r="AW35" s="97"/>
      <c r="AX35" s="130"/>
      <c r="AY35" s="22"/>
      <c r="AZ35" s="23"/>
    </row>
    <row r="36" spans="1:52" ht="13.5" customHeight="1">
      <c r="A36" s="95" t="s">
        <v>154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4"/>
      <c r="AC36" s="113" t="s">
        <v>155</v>
      </c>
      <c r="AD36" s="114"/>
      <c r="AE36" s="114"/>
      <c r="AF36" s="101"/>
      <c r="AG36" s="134"/>
      <c r="AH36" s="114"/>
      <c r="AI36" s="114"/>
      <c r="AJ36" s="114"/>
      <c r="AK36" s="114"/>
      <c r="AL36" s="114"/>
      <c r="AM36" s="114"/>
      <c r="AN36" s="114"/>
      <c r="AO36" s="101"/>
      <c r="AP36" s="134"/>
      <c r="AQ36" s="114"/>
      <c r="AR36" s="114"/>
      <c r="AS36" s="114"/>
      <c r="AT36" s="114"/>
      <c r="AU36" s="114"/>
      <c r="AV36" s="114"/>
      <c r="AW36" s="114"/>
      <c r="AX36" s="135"/>
      <c r="AY36" s="22"/>
      <c r="AZ36" s="23"/>
    </row>
    <row r="37" spans="1:52" ht="13.5" customHeight="1">
      <c r="A37" s="160" t="s">
        <v>156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9"/>
      <c r="AC37" s="110" t="s">
        <v>157</v>
      </c>
      <c r="AD37" s="111"/>
      <c r="AE37" s="111"/>
      <c r="AF37" s="112"/>
      <c r="AG37" s="84" t="s">
        <v>220</v>
      </c>
      <c r="AH37" s="111"/>
      <c r="AI37" s="111"/>
      <c r="AJ37" s="111"/>
      <c r="AK37" s="111"/>
      <c r="AL37" s="111"/>
      <c r="AM37" s="111"/>
      <c r="AN37" s="111"/>
      <c r="AO37" s="112"/>
      <c r="AP37" s="84" t="s">
        <v>246</v>
      </c>
      <c r="AQ37" s="209"/>
      <c r="AR37" s="209"/>
      <c r="AS37" s="209"/>
      <c r="AT37" s="209"/>
      <c r="AU37" s="209"/>
      <c r="AV37" s="209"/>
      <c r="AW37" s="209"/>
      <c r="AX37" s="241"/>
      <c r="AY37" s="22"/>
      <c r="AZ37" s="23"/>
    </row>
    <row r="38" spans="1:52" ht="13.5" customHeight="1">
      <c r="A38" s="107" t="s">
        <v>158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9"/>
      <c r="AC38" s="110" t="s">
        <v>159</v>
      </c>
      <c r="AD38" s="111"/>
      <c r="AE38" s="111"/>
      <c r="AF38" s="112"/>
      <c r="AG38" s="84" t="s">
        <v>102</v>
      </c>
      <c r="AH38" s="111"/>
      <c r="AI38" s="111"/>
      <c r="AJ38" s="111"/>
      <c r="AK38" s="111"/>
      <c r="AL38" s="111"/>
      <c r="AM38" s="111"/>
      <c r="AN38" s="111"/>
      <c r="AO38" s="112"/>
      <c r="AP38" s="84" t="s">
        <v>102</v>
      </c>
      <c r="AQ38" s="111"/>
      <c r="AR38" s="111"/>
      <c r="AS38" s="111"/>
      <c r="AT38" s="111"/>
      <c r="AU38" s="111"/>
      <c r="AV38" s="111"/>
      <c r="AW38" s="111"/>
      <c r="AX38" s="85"/>
      <c r="AY38" s="22"/>
      <c r="AZ38" s="23"/>
    </row>
    <row r="39" spans="1:52" ht="13.5" customHeight="1">
      <c r="A39" s="107" t="s">
        <v>160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9"/>
      <c r="AC39" s="110" t="s">
        <v>161</v>
      </c>
      <c r="AD39" s="111"/>
      <c r="AE39" s="111"/>
      <c r="AF39" s="112"/>
      <c r="AG39" s="84" t="s">
        <v>102</v>
      </c>
      <c r="AH39" s="111"/>
      <c r="AI39" s="111"/>
      <c r="AJ39" s="111"/>
      <c r="AK39" s="111"/>
      <c r="AL39" s="111"/>
      <c r="AM39" s="111"/>
      <c r="AN39" s="111"/>
      <c r="AO39" s="112"/>
      <c r="AP39" s="84" t="s">
        <v>102</v>
      </c>
      <c r="AQ39" s="111"/>
      <c r="AR39" s="111"/>
      <c r="AS39" s="111"/>
      <c r="AT39" s="111"/>
      <c r="AU39" s="111"/>
      <c r="AV39" s="111"/>
      <c r="AW39" s="111"/>
      <c r="AX39" s="85"/>
      <c r="AY39" s="22"/>
      <c r="AZ39" s="23"/>
    </row>
    <row r="40" spans="1:52" ht="13.5" customHeight="1" thickBot="1">
      <c r="A40" s="123" t="s">
        <v>103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5"/>
      <c r="AC40" s="126" t="s">
        <v>162</v>
      </c>
      <c r="AD40" s="127"/>
      <c r="AE40" s="127"/>
      <c r="AF40" s="128"/>
      <c r="AG40" s="153" t="s">
        <v>103</v>
      </c>
      <c r="AH40" s="127"/>
      <c r="AI40" s="127"/>
      <c r="AJ40" s="127"/>
      <c r="AK40" s="127"/>
      <c r="AL40" s="127"/>
      <c r="AM40" s="127"/>
      <c r="AN40" s="127"/>
      <c r="AO40" s="128"/>
      <c r="AP40" s="153"/>
      <c r="AQ40" s="127"/>
      <c r="AR40" s="127"/>
      <c r="AS40" s="127"/>
      <c r="AT40" s="127"/>
      <c r="AU40" s="127"/>
      <c r="AV40" s="127"/>
      <c r="AW40" s="127"/>
      <c r="AX40" s="154"/>
      <c r="AY40" s="22"/>
      <c r="AZ40" s="23"/>
    </row>
    <row r="41" spans="1:52" ht="13.5" customHeight="1" thickBot="1">
      <c r="A41" s="170" t="s">
        <v>163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2"/>
      <c r="AC41" s="118" t="s">
        <v>164</v>
      </c>
      <c r="AD41" s="89"/>
      <c r="AE41" s="89"/>
      <c r="AF41" s="90"/>
      <c r="AG41" s="88" t="s">
        <v>228</v>
      </c>
      <c r="AH41" s="89"/>
      <c r="AI41" s="89"/>
      <c r="AJ41" s="89"/>
      <c r="AK41" s="89"/>
      <c r="AL41" s="89"/>
      <c r="AM41" s="89"/>
      <c r="AN41" s="89"/>
      <c r="AO41" s="90"/>
      <c r="AP41" s="91">
        <f>SUM(AP27+AP37)</f>
        <v>38563</v>
      </c>
      <c r="AQ41" s="221"/>
      <c r="AR41" s="221"/>
      <c r="AS41" s="221"/>
      <c r="AT41" s="221"/>
      <c r="AU41" s="221"/>
      <c r="AV41" s="221"/>
      <c r="AW41" s="221"/>
      <c r="AX41" s="222"/>
      <c r="AY41" s="22"/>
      <c r="AZ41" s="23"/>
    </row>
    <row r="42" spans="1:52" ht="13.5" customHeight="1" thickBot="1">
      <c r="A42" s="117" t="s">
        <v>92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85"/>
      <c r="AC42" s="118" t="s">
        <v>165</v>
      </c>
      <c r="AD42" s="89"/>
      <c r="AE42" s="89"/>
      <c r="AF42" s="90"/>
      <c r="AG42" s="88" t="s">
        <v>216</v>
      </c>
      <c r="AH42" s="89"/>
      <c r="AI42" s="89"/>
      <c r="AJ42" s="89"/>
      <c r="AK42" s="89"/>
      <c r="AL42" s="89"/>
      <c r="AM42" s="89"/>
      <c r="AN42" s="89"/>
      <c r="AO42" s="90"/>
      <c r="AP42" s="91">
        <f>SUM(AP18+AP24+AP41)</f>
        <v>110955</v>
      </c>
      <c r="AQ42" s="92"/>
      <c r="AR42" s="92"/>
      <c r="AS42" s="92"/>
      <c r="AT42" s="92"/>
      <c r="AU42" s="92"/>
      <c r="AV42" s="92"/>
      <c r="AW42" s="92"/>
      <c r="AX42" s="83"/>
      <c r="AY42" s="22"/>
      <c r="AZ42" s="23"/>
    </row>
    <row r="43" spans="1:52" ht="13.5" customHeight="1">
      <c r="A43" s="161" t="s">
        <v>166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130"/>
      <c r="AC43" s="155"/>
      <c r="AD43" s="151"/>
      <c r="AE43" s="151"/>
      <c r="AF43" s="152"/>
      <c r="AG43" s="234"/>
      <c r="AH43" s="151"/>
      <c r="AI43" s="151"/>
      <c r="AJ43" s="151"/>
      <c r="AK43" s="151"/>
      <c r="AL43" s="151"/>
      <c r="AM43" s="151"/>
      <c r="AN43" s="151"/>
      <c r="AO43" s="152"/>
      <c r="AP43" s="234"/>
      <c r="AQ43" s="151"/>
      <c r="AR43" s="151"/>
      <c r="AS43" s="151"/>
      <c r="AT43" s="151"/>
      <c r="AU43" s="151"/>
      <c r="AV43" s="151"/>
      <c r="AW43" s="151"/>
      <c r="AX43" s="203"/>
      <c r="AY43" s="22"/>
      <c r="AZ43" s="23"/>
    </row>
    <row r="44" spans="1:52" ht="13.5" customHeight="1">
      <c r="A44" s="233" t="s">
        <v>167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35"/>
      <c r="AC44" s="113"/>
      <c r="AD44" s="114"/>
      <c r="AE44" s="114"/>
      <c r="AF44" s="101"/>
      <c r="AG44" s="134"/>
      <c r="AH44" s="114"/>
      <c r="AI44" s="114"/>
      <c r="AJ44" s="114"/>
      <c r="AK44" s="114"/>
      <c r="AL44" s="114"/>
      <c r="AM44" s="114"/>
      <c r="AN44" s="114"/>
      <c r="AO44" s="101"/>
      <c r="AP44" s="134"/>
      <c r="AQ44" s="114"/>
      <c r="AR44" s="114"/>
      <c r="AS44" s="114"/>
      <c r="AT44" s="114"/>
      <c r="AU44" s="114"/>
      <c r="AV44" s="114"/>
      <c r="AW44" s="114"/>
      <c r="AX44" s="135"/>
      <c r="AY44" s="22"/>
      <c r="AZ44" s="23"/>
    </row>
    <row r="45" spans="1:52" ht="13.5" customHeight="1">
      <c r="A45" s="107" t="s">
        <v>168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110" t="s">
        <v>169</v>
      </c>
      <c r="AD45" s="111"/>
      <c r="AE45" s="111"/>
      <c r="AF45" s="112"/>
      <c r="AG45" s="84"/>
      <c r="AH45" s="111"/>
      <c r="AI45" s="111"/>
      <c r="AJ45" s="111"/>
      <c r="AK45" s="111"/>
      <c r="AL45" s="111"/>
      <c r="AM45" s="111"/>
      <c r="AN45" s="111"/>
      <c r="AO45" s="112"/>
      <c r="AP45" s="84"/>
      <c r="AQ45" s="111"/>
      <c r="AR45" s="111"/>
      <c r="AS45" s="111"/>
      <c r="AT45" s="111"/>
      <c r="AU45" s="111"/>
      <c r="AV45" s="111"/>
      <c r="AW45" s="111"/>
      <c r="AX45" s="85"/>
      <c r="AY45" s="22"/>
      <c r="AZ45" s="23"/>
    </row>
    <row r="46" spans="1:52" ht="13.5" customHeight="1">
      <c r="A46" s="107" t="s">
        <v>170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110" t="s">
        <v>171</v>
      </c>
      <c r="AD46" s="111"/>
      <c r="AE46" s="111"/>
      <c r="AF46" s="112"/>
      <c r="AG46" s="84"/>
      <c r="AH46" s="111"/>
      <c r="AI46" s="111"/>
      <c r="AJ46" s="111"/>
      <c r="AK46" s="111"/>
      <c r="AL46" s="111"/>
      <c r="AM46" s="111"/>
      <c r="AN46" s="111"/>
      <c r="AO46" s="112"/>
      <c r="AP46" s="84"/>
      <c r="AQ46" s="111"/>
      <c r="AR46" s="111"/>
      <c r="AS46" s="111"/>
      <c r="AT46" s="111"/>
      <c r="AU46" s="111"/>
      <c r="AV46" s="111"/>
      <c r="AW46" s="111"/>
      <c r="AX46" s="85"/>
      <c r="AY46" s="22"/>
      <c r="AZ46" s="23"/>
    </row>
    <row r="47" spans="1:52" ht="13.5" customHeight="1">
      <c r="A47" s="139" t="s">
        <v>172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96"/>
      <c r="AD47" s="97"/>
      <c r="AE47" s="97"/>
      <c r="AF47" s="98"/>
      <c r="AG47" s="129" t="s">
        <v>221</v>
      </c>
      <c r="AH47" s="97"/>
      <c r="AI47" s="97"/>
      <c r="AJ47" s="97"/>
      <c r="AK47" s="97"/>
      <c r="AL47" s="97"/>
      <c r="AM47" s="97"/>
      <c r="AN47" s="97"/>
      <c r="AO47" s="98"/>
      <c r="AP47" s="129" t="s">
        <v>254</v>
      </c>
      <c r="AQ47" s="97"/>
      <c r="AR47" s="97"/>
      <c r="AS47" s="97"/>
      <c r="AT47" s="97"/>
      <c r="AU47" s="97"/>
      <c r="AV47" s="97"/>
      <c r="AW47" s="97"/>
      <c r="AX47" s="130"/>
      <c r="AY47" s="22"/>
      <c r="AZ47" s="23"/>
    </row>
    <row r="48" spans="1:52" ht="13.5" customHeight="1">
      <c r="A48" s="95" t="s">
        <v>173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113" t="s">
        <v>174</v>
      </c>
      <c r="AD48" s="114"/>
      <c r="AE48" s="114"/>
      <c r="AF48" s="101"/>
      <c r="AG48" s="134"/>
      <c r="AH48" s="114"/>
      <c r="AI48" s="114"/>
      <c r="AJ48" s="114"/>
      <c r="AK48" s="114"/>
      <c r="AL48" s="114"/>
      <c r="AM48" s="114"/>
      <c r="AN48" s="114"/>
      <c r="AO48" s="101"/>
      <c r="AP48" s="134"/>
      <c r="AQ48" s="114"/>
      <c r="AR48" s="114"/>
      <c r="AS48" s="114"/>
      <c r="AT48" s="114"/>
      <c r="AU48" s="114"/>
      <c r="AV48" s="114"/>
      <c r="AW48" s="114"/>
      <c r="AX48" s="135"/>
      <c r="AY48" s="35"/>
      <c r="AZ48" s="23"/>
    </row>
    <row r="49" spans="1:52" ht="13.5" customHeight="1">
      <c r="A49" s="107" t="s">
        <v>175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110" t="s">
        <v>176</v>
      </c>
      <c r="AD49" s="111"/>
      <c r="AE49" s="111"/>
      <c r="AF49" s="112"/>
      <c r="AG49" s="84" t="s">
        <v>102</v>
      </c>
      <c r="AH49" s="111"/>
      <c r="AI49" s="111"/>
      <c r="AJ49" s="111"/>
      <c r="AK49" s="111"/>
      <c r="AL49" s="111"/>
      <c r="AM49" s="111"/>
      <c r="AN49" s="111"/>
      <c r="AO49" s="112"/>
      <c r="AP49" s="84" t="s">
        <v>102</v>
      </c>
      <c r="AQ49" s="111"/>
      <c r="AR49" s="111"/>
      <c r="AS49" s="111"/>
      <c r="AT49" s="111"/>
      <c r="AU49" s="111"/>
      <c r="AV49" s="111"/>
      <c r="AW49" s="111"/>
      <c r="AX49" s="85"/>
      <c r="AY49" s="22"/>
      <c r="AZ49" s="23"/>
    </row>
    <row r="50" spans="1:52" ht="13.5" customHeight="1">
      <c r="A50" s="139" t="s">
        <v>177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96"/>
      <c r="AD50" s="97"/>
      <c r="AE50" s="97"/>
      <c r="AF50" s="98"/>
      <c r="AG50" s="129" t="s">
        <v>204</v>
      </c>
      <c r="AH50" s="97"/>
      <c r="AI50" s="97"/>
      <c r="AJ50" s="97"/>
      <c r="AK50" s="97"/>
      <c r="AL50" s="97"/>
      <c r="AM50" s="97"/>
      <c r="AN50" s="97"/>
      <c r="AO50" s="98"/>
      <c r="AP50" s="129" t="s">
        <v>45</v>
      </c>
      <c r="AQ50" s="97"/>
      <c r="AR50" s="97"/>
      <c r="AS50" s="97"/>
      <c r="AT50" s="97"/>
      <c r="AU50" s="97"/>
      <c r="AV50" s="97"/>
      <c r="AW50" s="97"/>
      <c r="AX50" s="130"/>
      <c r="AY50" s="22"/>
      <c r="AZ50" s="23"/>
    </row>
    <row r="51" spans="1:52" ht="13.5" customHeight="1">
      <c r="A51" s="95" t="s">
        <v>178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113" t="s">
        <v>179</v>
      </c>
      <c r="AD51" s="114"/>
      <c r="AE51" s="114"/>
      <c r="AF51" s="101"/>
      <c r="AG51" s="134"/>
      <c r="AH51" s="114"/>
      <c r="AI51" s="114"/>
      <c r="AJ51" s="114"/>
      <c r="AK51" s="114"/>
      <c r="AL51" s="114"/>
      <c r="AM51" s="114"/>
      <c r="AN51" s="114"/>
      <c r="AO51" s="101"/>
      <c r="AP51" s="134"/>
      <c r="AQ51" s="114"/>
      <c r="AR51" s="114"/>
      <c r="AS51" s="114"/>
      <c r="AT51" s="114"/>
      <c r="AU51" s="114"/>
      <c r="AV51" s="114"/>
      <c r="AW51" s="114"/>
      <c r="AX51" s="135"/>
      <c r="AY51" s="22"/>
      <c r="AZ51" s="23"/>
    </row>
    <row r="52" spans="1:52" ht="13.5" customHeight="1">
      <c r="A52" s="160" t="s">
        <v>180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10" t="s">
        <v>181</v>
      </c>
      <c r="AD52" s="111"/>
      <c r="AE52" s="111"/>
      <c r="AF52" s="112"/>
      <c r="AG52" s="84" t="s">
        <v>102</v>
      </c>
      <c r="AH52" s="111"/>
      <c r="AI52" s="111"/>
      <c r="AJ52" s="111"/>
      <c r="AK52" s="111"/>
      <c r="AL52" s="111"/>
      <c r="AM52" s="111"/>
      <c r="AN52" s="111"/>
      <c r="AO52" s="112"/>
      <c r="AP52" s="84" t="s">
        <v>102</v>
      </c>
      <c r="AQ52" s="111"/>
      <c r="AR52" s="111"/>
      <c r="AS52" s="111"/>
      <c r="AT52" s="111"/>
      <c r="AU52" s="111"/>
      <c r="AV52" s="111"/>
      <c r="AW52" s="111"/>
      <c r="AX52" s="85"/>
      <c r="AY52" s="22"/>
      <c r="AZ52" s="23"/>
    </row>
    <row r="53" spans="1:52" ht="13.5" customHeight="1">
      <c r="A53" s="107" t="s">
        <v>182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110" t="s">
        <v>183</v>
      </c>
      <c r="AD53" s="111"/>
      <c r="AE53" s="111"/>
      <c r="AF53" s="112"/>
      <c r="AG53" s="84" t="s">
        <v>102</v>
      </c>
      <c r="AH53" s="111"/>
      <c r="AI53" s="111"/>
      <c r="AJ53" s="111"/>
      <c r="AK53" s="111"/>
      <c r="AL53" s="111"/>
      <c r="AM53" s="111"/>
      <c r="AN53" s="111"/>
      <c r="AO53" s="112"/>
      <c r="AP53" s="84" t="s">
        <v>102</v>
      </c>
      <c r="AQ53" s="111"/>
      <c r="AR53" s="111"/>
      <c r="AS53" s="111"/>
      <c r="AT53" s="111"/>
      <c r="AU53" s="111"/>
      <c r="AV53" s="111"/>
      <c r="AW53" s="111"/>
      <c r="AX53" s="85"/>
      <c r="AY53" s="22"/>
      <c r="AZ53" s="23"/>
    </row>
    <row r="54" spans="1:52" ht="13.5" customHeight="1">
      <c r="A54" s="160" t="s">
        <v>184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110" t="s">
        <v>185</v>
      </c>
      <c r="AD54" s="111"/>
      <c r="AE54" s="111"/>
      <c r="AF54" s="112"/>
      <c r="AG54" s="84" t="s">
        <v>205</v>
      </c>
      <c r="AH54" s="111"/>
      <c r="AI54" s="111"/>
      <c r="AJ54" s="111"/>
      <c r="AK54" s="111"/>
      <c r="AL54" s="111"/>
      <c r="AM54" s="111"/>
      <c r="AN54" s="111"/>
      <c r="AO54" s="112"/>
      <c r="AP54" s="84" t="s">
        <v>235</v>
      </c>
      <c r="AQ54" s="111"/>
      <c r="AR54" s="111"/>
      <c r="AS54" s="111"/>
      <c r="AT54" s="111"/>
      <c r="AU54" s="111"/>
      <c r="AV54" s="111"/>
      <c r="AW54" s="111"/>
      <c r="AX54" s="85"/>
      <c r="AY54" s="22"/>
      <c r="AZ54" s="23"/>
    </row>
    <row r="55" spans="1:52" ht="13.5" customHeight="1">
      <c r="A55" s="139" t="s">
        <v>186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1"/>
      <c r="AC55" s="96"/>
      <c r="AD55" s="97"/>
      <c r="AE55" s="97"/>
      <c r="AF55" s="98"/>
      <c r="AG55" s="129" t="s">
        <v>102</v>
      </c>
      <c r="AH55" s="97"/>
      <c r="AI55" s="97"/>
      <c r="AJ55" s="97"/>
      <c r="AK55" s="97"/>
      <c r="AL55" s="97"/>
      <c r="AM55" s="97"/>
      <c r="AN55" s="97"/>
      <c r="AO55" s="98"/>
      <c r="AP55" s="129" t="s">
        <v>102</v>
      </c>
      <c r="AQ55" s="97"/>
      <c r="AR55" s="97"/>
      <c r="AS55" s="97"/>
      <c r="AT55" s="97"/>
      <c r="AU55" s="97"/>
      <c r="AV55" s="97"/>
      <c r="AW55" s="97"/>
      <c r="AX55" s="130"/>
      <c r="AY55" s="22"/>
      <c r="AZ55" s="23"/>
    </row>
    <row r="56" spans="1:52" ht="13.5" customHeight="1">
      <c r="A56" s="95" t="s">
        <v>187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113" t="s">
        <v>188</v>
      </c>
      <c r="AD56" s="114"/>
      <c r="AE56" s="114"/>
      <c r="AF56" s="101"/>
      <c r="AG56" s="134"/>
      <c r="AH56" s="114"/>
      <c r="AI56" s="114"/>
      <c r="AJ56" s="114"/>
      <c r="AK56" s="114"/>
      <c r="AL56" s="114"/>
      <c r="AM56" s="114"/>
      <c r="AN56" s="114"/>
      <c r="AO56" s="101"/>
      <c r="AP56" s="134"/>
      <c r="AQ56" s="114"/>
      <c r="AR56" s="114"/>
      <c r="AS56" s="114"/>
      <c r="AT56" s="114"/>
      <c r="AU56" s="114"/>
      <c r="AV56" s="114"/>
      <c r="AW56" s="114"/>
      <c r="AX56" s="135"/>
      <c r="AY56" s="22"/>
      <c r="AZ56" s="23"/>
    </row>
    <row r="57" spans="1:52" ht="13.5" customHeight="1">
      <c r="A57" s="107" t="s">
        <v>189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9"/>
      <c r="AC57" s="110" t="s">
        <v>190</v>
      </c>
      <c r="AD57" s="111"/>
      <c r="AE57" s="111"/>
      <c r="AF57" s="112"/>
      <c r="AG57" s="84" t="s">
        <v>102</v>
      </c>
      <c r="AH57" s="111"/>
      <c r="AI57" s="111"/>
      <c r="AJ57" s="111"/>
      <c r="AK57" s="111"/>
      <c r="AL57" s="111"/>
      <c r="AM57" s="111"/>
      <c r="AN57" s="111"/>
      <c r="AO57" s="112"/>
      <c r="AP57" s="84" t="s">
        <v>102</v>
      </c>
      <c r="AQ57" s="111"/>
      <c r="AR57" s="111"/>
      <c r="AS57" s="111"/>
      <c r="AT57" s="111"/>
      <c r="AU57" s="111"/>
      <c r="AV57" s="111"/>
      <c r="AW57" s="111"/>
      <c r="AX57" s="85"/>
      <c r="AY57" s="22"/>
      <c r="AZ57" s="23"/>
    </row>
    <row r="58" spans="1:52" ht="13.5" customHeight="1" thickBot="1">
      <c r="A58" s="162" t="s">
        <v>103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9"/>
      <c r="AC58" s="126" t="s">
        <v>191</v>
      </c>
      <c r="AD58" s="127"/>
      <c r="AE58" s="127"/>
      <c r="AF58" s="128"/>
      <c r="AG58" s="153" t="s">
        <v>102</v>
      </c>
      <c r="AH58" s="127"/>
      <c r="AI58" s="127"/>
      <c r="AJ58" s="127"/>
      <c r="AK58" s="127"/>
      <c r="AL58" s="127"/>
      <c r="AM58" s="127"/>
      <c r="AN58" s="127"/>
      <c r="AO58" s="128"/>
      <c r="AP58" s="153" t="s">
        <v>102</v>
      </c>
      <c r="AQ58" s="127"/>
      <c r="AR58" s="127"/>
      <c r="AS58" s="127"/>
      <c r="AT58" s="127"/>
      <c r="AU58" s="127"/>
      <c r="AV58" s="127"/>
      <c r="AW58" s="127"/>
      <c r="AX58" s="154"/>
      <c r="AY58" s="22"/>
      <c r="AZ58" s="23"/>
    </row>
    <row r="59" spans="1:52" ht="13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212" t="s">
        <v>201</v>
      </c>
      <c r="O59" s="213"/>
      <c r="P59" s="213"/>
      <c r="Q59" s="213"/>
      <c r="R59" s="213"/>
      <c r="S59" s="213"/>
      <c r="T59" s="213"/>
      <c r="U59" s="213"/>
      <c r="V59" s="213"/>
      <c r="W59" s="2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215" t="s">
        <v>233</v>
      </c>
      <c r="AP59" s="216"/>
      <c r="AQ59" s="216"/>
      <c r="AR59" s="216"/>
      <c r="AS59" s="216"/>
      <c r="AT59" s="216"/>
      <c r="AU59" s="216"/>
      <c r="AV59" s="216"/>
      <c r="AW59" s="216"/>
      <c r="AX59" s="216"/>
      <c r="AY59" s="13"/>
      <c r="AZ59" s="23"/>
    </row>
    <row r="60" spans="1:52" ht="13.5" customHeight="1">
      <c r="A60" s="29" t="s">
        <v>192</v>
      </c>
      <c r="B60" s="30"/>
      <c r="C60" s="30"/>
      <c r="D60" s="30"/>
      <c r="E60" s="30"/>
      <c r="F60" s="30"/>
      <c r="G60" s="30"/>
      <c r="H60" s="210"/>
      <c r="I60" s="210"/>
      <c r="J60" s="210"/>
      <c r="K60" s="210"/>
      <c r="L60" s="210"/>
      <c r="M60" s="30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9" t="s">
        <v>193</v>
      </c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210"/>
      <c r="AJ60" s="210"/>
      <c r="AK60" s="210"/>
      <c r="AL60" s="210"/>
      <c r="AM60" s="210"/>
      <c r="AN60" s="30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30"/>
      <c r="AZ60" s="23"/>
    </row>
    <row r="61" spans="1:52" ht="13.5" customHeight="1">
      <c r="A61" s="31"/>
      <c r="B61" s="31"/>
      <c r="C61" s="31"/>
      <c r="D61" s="31"/>
      <c r="E61" s="31"/>
      <c r="F61" s="31"/>
      <c r="G61" s="31"/>
      <c r="H61" s="211" t="s">
        <v>194</v>
      </c>
      <c r="I61" s="211"/>
      <c r="J61" s="211"/>
      <c r="K61" s="211"/>
      <c r="L61" s="211"/>
      <c r="M61" s="31"/>
      <c r="N61" s="211" t="s">
        <v>195</v>
      </c>
      <c r="O61" s="211"/>
      <c r="P61" s="211"/>
      <c r="Q61" s="211"/>
      <c r="R61" s="211"/>
      <c r="S61" s="211"/>
      <c r="T61" s="211"/>
      <c r="U61" s="211"/>
      <c r="V61" s="211"/>
      <c r="W61" s="21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211" t="s">
        <v>194</v>
      </c>
      <c r="AJ61" s="211"/>
      <c r="AK61" s="211"/>
      <c r="AL61" s="211"/>
      <c r="AM61" s="211"/>
      <c r="AN61" s="31"/>
      <c r="AO61" s="211" t="s">
        <v>195</v>
      </c>
      <c r="AP61" s="211"/>
      <c r="AQ61" s="211"/>
      <c r="AR61" s="211"/>
      <c r="AS61" s="211"/>
      <c r="AT61" s="211"/>
      <c r="AU61" s="211"/>
      <c r="AV61" s="211"/>
      <c r="AW61" s="211"/>
      <c r="AX61" s="211"/>
      <c r="AY61" s="31"/>
      <c r="AZ61" s="23"/>
    </row>
    <row r="62" spans="1:52" ht="13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23"/>
    </row>
    <row r="63" spans="1:52" ht="13.5" customHeight="1">
      <c r="A63" s="12" t="s">
        <v>196</v>
      </c>
      <c r="B63" s="217" t="s">
        <v>236</v>
      </c>
      <c r="C63" s="218"/>
      <c r="D63" s="30" t="s">
        <v>197</v>
      </c>
      <c r="E63" s="217" t="s">
        <v>237</v>
      </c>
      <c r="F63" s="218"/>
      <c r="G63" s="218"/>
      <c r="H63" s="218"/>
      <c r="I63" s="218"/>
      <c r="J63" s="218"/>
      <c r="K63" s="218"/>
      <c r="L63" s="218"/>
      <c r="M63" s="208" t="s">
        <v>238</v>
      </c>
      <c r="N63" s="208"/>
      <c r="O63" s="208"/>
      <c r="P63" s="208"/>
      <c r="Q63" s="13" t="s">
        <v>5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23"/>
    </row>
    <row r="64" spans="1:52" ht="12.75" customHeight="1">
      <c r="A64" s="12"/>
      <c r="B64" s="16"/>
      <c r="C64" s="16"/>
      <c r="D64" s="30"/>
      <c r="E64" s="16"/>
      <c r="F64" s="16"/>
      <c r="G64" s="16"/>
      <c r="H64" s="16"/>
      <c r="I64" s="16"/>
      <c r="J64" s="16"/>
      <c r="K64" s="16"/>
      <c r="L64" s="16"/>
      <c r="M64" s="33"/>
      <c r="N64" s="33"/>
      <c r="O64" s="33"/>
      <c r="P64" s="3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23"/>
    </row>
    <row r="65" spans="1:51" ht="11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</sheetData>
  <mergeCells count="209">
    <mergeCell ref="AP23:AX23"/>
    <mergeCell ref="AG23:AO23"/>
    <mergeCell ref="AC23:AF23"/>
    <mergeCell ref="AP39:AX39"/>
    <mergeCell ref="AP30:AX30"/>
    <mergeCell ref="AP31:AX32"/>
    <mergeCell ref="AP28:AX29"/>
    <mergeCell ref="AP33:AX33"/>
    <mergeCell ref="AG35:AO36"/>
    <mergeCell ref="AP34:AX34"/>
    <mergeCell ref="AP37:AX37"/>
    <mergeCell ref="AP38:AX38"/>
    <mergeCell ref="AP40:AX40"/>
    <mergeCell ref="AP53:AX53"/>
    <mergeCell ref="AP43:AX44"/>
    <mergeCell ref="AP54:AX54"/>
    <mergeCell ref="AP45:AX45"/>
    <mergeCell ref="AP46:AX46"/>
    <mergeCell ref="AP49:AX49"/>
    <mergeCell ref="AP52:AX52"/>
    <mergeCell ref="AP10:AX10"/>
    <mergeCell ref="AP17:AX17"/>
    <mergeCell ref="AP47:AX48"/>
    <mergeCell ref="AP50:AX51"/>
    <mergeCell ref="AP35:AX36"/>
    <mergeCell ref="AP21:AX21"/>
    <mergeCell ref="AP22:AX22"/>
    <mergeCell ref="AP24:AX24"/>
    <mergeCell ref="AP25:AX26"/>
    <mergeCell ref="AP27:AX27"/>
    <mergeCell ref="AG52:AO52"/>
    <mergeCell ref="A55:AB55"/>
    <mergeCell ref="AC55:AF55"/>
    <mergeCell ref="AG53:AO53"/>
    <mergeCell ref="AG54:AO54"/>
    <mergeCell ref="AC54:AF54"/>
    <mergeCell ref="AC52:AF52"/>
    <mergeCell ref="A54:AB54"/>
    <mergeCell ref="A52:AB52"/>
    <mergeCell ref="A53:AB53"/>
    <mergeCell ref="AG6:AO7"/>
    <mergeCell ref="AG27:AO27"/>
    <mergeCell ref="AG33:AO33"/>
    <mergeCell ref="AG34:AO34"/>
    <mergeCell ref="AG14:AO15"/>
    <mergeCell ref="AG10:AO10"/>
    <mergeCell ref="AG9:AO9"/>
    <mergeCell ref="AG11:AO13"/>
    <mergeCell ref="AG17:AO17"/>
    <mergeCell ref="AG16:AO16"/>
    <mergeCell ref="AC50:AF50"/>
    <mergeCell ref="AG42:AO42"/>
    <mergeCell ref="AG47:AO48"/>
    <mergeCell ref="AG43:AO44"/>
    <mergeCell ref="AG49:AO49"/>
    <mergeCell ref="AG50:AO51"/>
    <mergeCell ref="AC51:AF51"/>
    <mergeCell ref="AC44:AF44"/>
    <mergeCell ref="AC45:AF45"/>
    <mergeCell ref="AG45:AO45"/>
    <mergeCell ref="AG31:AO32"/>
    <mergeCell ref="AG37:AO37"/>
    <mergeCell ref="AG38:AO38"/>
    <mergeCell ref="AG39:AO39"/>
    <mergeCell ref="AG46:AO46"/>
    <mergeCell ref="AG40:AO40"/>
    <mergeCell ref="AC37:AF37"/>
    <mergeCell ref="AC38:AF38"/>
    <mergeCell ref="AC39:AF39"/>
    <mergeCell ref="AC41:AF41"/>
    <mergeCell ref="AC40:AF40"/>
    <mergeCell ref="AC33:AF33"/>
    <mergeCell ref="AC34:AF34"/>
    <mergeCell ref="AC35:AF35"/>
    <mergeCell ref="AC36:AF36"/>
    <mergeCell ref="AC29:AF29"/>
    <mergeCell ref="AC30:AF30"/>
    <mergeCell ref="AC31:AF31"/>
    <mergeCell ref="AC32:AF32"/>
    <mergeCell ref="AC25:AF25"/>
    <mergeCell ref="AC26:AF26"/>
    <mergeCell ref="AC27:AF27"/>
    <mergeCell ref="AC28:AF28"/>
    <mergeCell ref="AC20:AF20"/>
    <mergeCell ref="AC21:AF21"/>
    <mergeCell ref="AC22:AF22"/>
    <mergeCell ref="AC24:AF24"/>
    <mergeCell ref="AC15:AF15"/>
    <mergeCell ref="AC17:AF17"/>
    <mergeCell ref="AC19:AF19"/>
    <mergeCell ref="AC18:AF18"/>
    <mergeCell ref="AC16:AF16"/>
    <mergeCell ref="AC10:AF10"/>
    <mergeCell ref="AC11:AF11"/>
    <mergeCell ref="A48:AB48"/>
    <mergeCell ref="A49:AB49"/>
    <mergeCell ref="AC12:AF12"/>
    <mergeCell ref="AC13:AF13"/>
    <mergeCell ref="AC14:AF14"/>
    <mergeCell ref="A44:AB44"/>
    <mergeCell ref="A45:AB45"/>
    <mergeCell ref="A46:AB46"/>
    <mergeCell ref="AC6:AF6"/>
    <mergeCell ref="AC7:AF7"/>
    <mergeCell ref="AC8:AF8"/>
    <mergeCell ref="AC9:AF9"/>
    <mergeCell ref="A38:AB38"/>
    <mergeCell ref="A39:AB39"/>
    <mergeCell ref="A41:AB41"/>
    <mergeCell ref="A47:AB47"/>
    <mergeCell ref="A40:AB40"/>
    <mergeCell ref="A34:AB34"/>
    <mergeCell ref="A35:AB35"/>
    <mergeCell ref="A36:AB36"/>
    <mergeCell ref="A37:AB37"/>
    <mergeCell ref="A30:AB30"/>
    <mergeCell ref="A31:AB31"/>
    <mergeCell ref="A32:AB32"/>
    <mergeCell ref="A33:AB33"/>
    <mergeCell ref="A26:AB26"/>
    <mergeCell ref="A27:AB27"/>
    <mergeCell ref="A28:AB28"/>
    <mergeCell ref="A29:AB29"/>
    <mergeCell ref="A20:AB20"/>
    <mergeCell ref="A22:AB22"/>
    <mergeCell ref="A24:AB24"/>
    <mergeCell ref="A25:AB25"/>
    <mergeCell ref="A23:AB23"/>
    <mergeCell ref="A13:AB13"/>
    <mergeCell ref="A14:AB14"/>
    <mergeCell ref="A15:AB15"/>
    <mergeCell ref="A17:AB17"/>
    <mergeCell ref="A16:AB16"/>
    <mergeCell ref="A9:AB9"/>
    <mergeCell ref="A10:AB10"/>
    <mergeCell ref="A11:AB11"/>
    <mergeCell ref="A12:AB12"/>
    <mergeCell ref="AC3:AF3"/>
    <mergeCell ref="AC4:AF4"/>
    <mergeCell ref="AC5:AF5"/>
    <mergeCell ref="A3:AB3"/>
    <mergeCell ref="A4:AB4"/>
    <mergeCell ref="A5:AB5"/>
    <mergeCell ref="AP3:AX3"/>
    <mergeCell ref="AP4:AX4"/>
    <mergeCell ref="AP5:AX5"/>
    <mergeCell ref="AG3:AO3"/>
    <mergeCell ref="AG4:AO4"/>
    <mergeCell ref="AG5:AO5"/>
    <mergeCell ref="AP9:AX9"/>
    <mergeCell ref="AP6:AX7"/>
    <mergeCell ref="A42:AB42"/>
    <mergeCell ref="AC42:AF42"/>
    <mergeCell ref="AP41:AX41"/>
    <mergeCell ref="AP42:AX42"/>
    <mergeCell ref="AG41:AO41"/>
    <mergeCell ref="A6:AB6"/>
    <mergeCell ref="A7:AB7"/>
    <mergeCell ref="A8:AB8"/>
    <mergeCell ref="AP18:AX18"/>
    <mergeCell ref="AP19:AX20"/>
    <mergeCell ref="AP14:AX15"/>
    <mergeCell ref="AP11:AX13"/>
    <mergeCell ref="AP16:AX16"/>
    <mergeCell ref="AG18:AO18"/>
    <mergeCell ref="AG21:AO21"/>
    <mergeCell ref="AG19:AO20"/>
    <mergeCell ref="B63:C63"/>
    <mergeCell ref="E63:L63"/>
    <mergeCell ref="A43:AB43"/>
    <mergeCell ref="AC43:AF43"/>
    <mergeCell ref="A21:AB21"/>
    <mergeCell ref="A19:AB19"/>
    <mergeCell ref="A18:AB18"/>
    <mergeCell ref="AG22:AO22"/>
    <mergeCell ref="AG24:AO24"/>
    <mergeCell ref="AG30:AO30"/>
    <mergeCell ref="AG28:AO29"/>
    <mergeCell ref="AG25:AO26"/>
    <mergeCell ref="AP55:AX56"/>
    <mergeCell ref="AG55:AO56"/>
    <mergeCell ref="H61:L61"/>
    <mergeCell ref="N61:W61"/>
    <mergeCell ref="AI61:AM61"/>
    <mergeCell ref="AO61:AX61"/>
    <mergeCell ref="AC58:AF58"/>
    <mergeCell ref="AG58:AO58"/>
    <mergeCell ref="N59:W60"/>
    <mergeCell ref="AO59:AX60"/>
    <mergeCell ref="AC53:AF53"/>
    <mergeCell ref="AC46:AF46"/>
    <mergeCell ref="AC47:AF47"/>
    <mergeCell ref="H60:L60"/>
    <mergeCell ref="A56:AB56"/>
    <mergeCell ref="AC56:AF56"/>
    <mergeCell ref="A50:AB50"/>
    <mergeCell ref="A51:AB51"/>
    <mergeCell ref="AC48:AF48"/>
    <mergeCell ref="AC49:AF49"/>
    <mergeCell ref="M63:P63"/>
    <mergeCell ref="AH8:AN8"/>
    <mergeCell ref="AQ8:AW8"/>
    <mergeCell ref="AP58:AX58"/>
    <mergeCell ref="A57:AB57"/>
    <mergeCell ref="AC57:AF57"/>
    <mergeCell ref="AG57:AO57"/>
    <mergeCell ref="AP57:AX57"/>
    <mergeCell ref="AI60:AM60"/>
    <mergeCell ref="A58:AB58"/>
  </mergeCells>
  <printOptions/>
  <pageMargins left="0.7874015748031497" right="0.3937007874015748" top="0.3937007874015748" bottom="0.3937007874015748" header="0" footer="0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C143"/>
  <sheetViews>
    <sheetView workbookViewId="0" topLeftCell="A1">
      <selection activeCell="A1" sqref="A1:IV16384"/>
    </sheetView>
  </sheetViews>
  <sheetFormatPr defaultColWidth="9.00390625" defaultRowHeight="12.75"/>
  <cols>
    <col min="1" max="16384" width="0.875" style="36" customWidth="1"/>
  </cols>
  <sheetData>
    <row r="1" spans="66:107" ht="34.5" customHeight="1">
      <c r="BN1" s="378" t="s">
        <v>330</v>
      </c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378"/>
      <c r="CV1" s="378"/>
      <c r="CW1" s="378"/>
      <c r="CX1" s="378"/>
      <c r="CY1" s="378"/>
      <c r="CZ1" s="378"/>
      <c r="DA1" s="378"/>
      <c r="DB1" s="378"/>
      <c r="DC1" s="378"/>
    </row>
    <row r="2" spans="1:107" ht="15.75">
      <c r="A2" s="379" t="s">
        <v>529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</row>
    <row r="3" spans="35:107" ht="13.5" thickBot="1">
      <c r="AI3" s="291" t="s">
        <v>530</v>
      </c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44" t="s">
        <v>259</v>
      </c>
      <c r="BC3" s="244"/>
      <c r="BD3" s="244"/>
      <c r="BE3" s="51" t="s">
        <v>260</v>
      </c>
      <c r="BF3" s="51"/>
      <c r="BG3" s="51"/>
      <c r="CL3" s="256" t="s">
        <v>261</v>
      </c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8"/>
    </row>
    <row r="4" spans="87:107" ht="12.75">
      <c r="CI4" s="37" t="s">
        <v>531</v>
      </c>
      <c r="CL4" s="370" t="s">
        <v>532</v>
      </c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  <c r="CY4" s="371"/>
      <c r="CZ4" s="371"/>
      <c r="DA4" s="371"/>
      <c r="DB4" s="371"/>
      <c r="DC4" s="380"/>
    </row>
    <row r="5" spans="87:107" ht="12.75">
      <c r="CI5" s="37" t="s">
        <v>9</v>
      </c>
      <c r="CL5" s="264" t="s">
        <v>238</v>
      </c>
      <c r="CM5" s="265"/>
      <c r="CN5" s="265"/>
      <c r="CO5" s="265"/>
      <c r="CP5" s="265"/>
      <c r="CQ5" s="266"/>
      <c r="CR5" s="381" t="s">
        <v>237</v>
      </c>
      <c r="CS5" s="265"/>
      <c r="CT5" s="265"/>
      <c r="CU5" s="265"/>
      <c r="CV5" s="265"/>
      <c r="CW5" s="266"/>
      <c r="CX5" s="381" t="s">
        <v>236</v>
      </c>
      <c r="CY5" s="265"/>
      <c r="CZ5" s="265"/>
      <c r="DA5" s="265"/>
      <c r="DB5" s="265"/>
      <c r="DC5" s="377"/>
    </row>
    <row r="6" spans="1:107" ht="26.25" customHeight="1">
      <c r="A6" s="36" t="s">
        <v>10</v>
      </c>
      <c r="N6" s="364" t="s">
        <v>533</v>
      </c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CI6" s="37" t="s">
        <v>11</v>
      </c>
      <c r="CL6" s="264" t="s">
        <v>94</v>
      </c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377"/>
    </row>
    <row r="7" spans="1:107" ht="12.75">
      <c r="A7" s="36" t="s">
        <v>12</v>
      </c>
      <c r="CI7" s="37" t="s">
        <v>13</v>
      </c>
      <c r="CL7" s="264" t="s">
        <v>232</v>
      </c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377"/>
    </row>
    <row r="8" spans="1:107" ht="24" customHeight="1">
      <c r="A8" s="36" t="s">
        <v>14</v>
      </c>
      <c r="S8" s="364" t="s">
        <v>95</v>
      </c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CI8" s="37" t="s">
        <v>15</v>
      </c>
      <c r="CL8" s="264" t="s">
        <v>96</v>
      </c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377"/>
    </row>
    <row r="9" spans="1:107" ht="12.75">
      <c r="A9" s="36" t="s">
        <v>16</v>
      </c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CL9" s="272" t="s">
        <v>230</v>
      </c>
      <c r="CM9" s="273"/>
      <c r="CN9" s="273"/>
      <c r="CO9" s="273"/>
      <c r="CP9" s="273"/>
      <c r="CQ9" s="273"/>
      <c r="CR9" s="273"/>
      <c r="CS9" s="273"/>
      <c r="CT9" s="274"/>
      <c r="CU9" s="382" t="s">
        <v>97</v>
      </c>
      <c r="CV9" s="273"/>
      <c r="CW9" s="273"/>
      <c r="CX9" s="273"/>
      <c r="CY9" s="273"/>
      <c r="CZ9" s="273"/>
      <c r="DA9" s="273"/>
      <c r="DB9" s="273"/>
      <c r="DC9" s="383"/>
    </row>
    <row r="10" spans="1:107" ht="21.75" customHeight="1">
      <c r="A10" s="375" t="s">
        <v>534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CI10" s="37" t="s">
        <v>18</v>
      </c>
      <c r="CL10" s="275"/>
      <c r="CM10" s="244"/>
      <c r="CN10" s="244"/>
      <c r="CO10" s="244"/>
      <c r="CP10" s="244"/>
      <c r="CQ10" s="244"/>
      <c r="CR10" s="244"/>
      <c r="CS10" s="244"/>
      <c r="CT10" s="276"/>
      <c r="CU10" s="384"/>
      <c r="CV10" s="244"/>
      <c r="CW10" s="244"/>
      <c r="CX10" s="244"/>
      <c r="CY10" s="244"/>
      <c r="CZ10" s="244"/>
      <c r="DA10" s="244"/>
      <c r="DB10" s="244"/>
      <c r="DC10" s="385"/>
    </row>
    <row r="11" spans="1:107" ht="13.5" thickBot="1">
      <c r="A11" s="36" t="s">
        <v>284</v>
      </c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CI11" s="37" t="s">
        <v>21</v>
      </c>
      <c r="CL11" s="253" t="s">
        <v>22</v>
      </c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376"/>
    </row>
    <row r="12" ht="7.5" customHeight="1"/>
    <row r="13" spans="1:107" ht="12.75">
      <c r="A13" s="307" t="s">
        <v>535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</row>
    <row r="14" ht="5.25" customHeight="1"/>
    <row r="15" spans="1:107" ht="25.5" customHeight="1">
      <c r="A15" s="311" t="s">
        <v>285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3"/>
      <c r="AR15" s="278" t="s">
        <v>109</v>
      </c>
      <c r="AS15" s="279"/>
      <c r="AT15" s="279"/>
      <c r="AU15" s="279"/>
      <c r="AV15" s="279"/>
      <c r="AW15" s="279"/>
      <c r="AX15" s="279"/>
      <c r="AY15" s="279"/>
      <c r="AZ15" s="279"/>
      <c r="BA15" s="279"/>
      <c r="BB15" s="280"/>
      <c r="BC15" s="278" t="s">
        <v>115</v>
      </c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80"/>
      <c r="BP15" s="278" t="s">
        <v>117</v>
      </c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80"/>
      <c r="CC15" s="278" t="s">
        <v>536</v>
      </c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80"/>
      <c r="CS15" s="278" t="s">
        <v>381</v>
      </c>
      <c r="CT15" s="279"/>
      <c r="CU15" s="279"/>
      <c r="CV15" s="279"/>
      <c r="CW15" s="279"/>
      <c r="CX15" s="279"/>
      <c r="CY15" s="279"/>
      <c r="CZ15" s="279"/>
      <c r="DA15" s="279"/>
      <c r="DB15" s="279"/>
      <c r="DC15" s="280"/>
    </row>
    <row r="16" spans="1:107" ht="25.5" customHeight="1">
      <c r="A16" s="311" t="s">
        <v>286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3"/>
      <c r="AK16" s="311" t="s">
        <v>264</v>
      </c>
      <c r="AL16" s="312"/>
      <c r="AM16" s="312"/>
      <c r="AN16" s="312"/>
      <c r="AO16" s="312"/>
      <c r="AP16" s="312"/>
      <c r="AQ16" s="313"/>
      <c r="AR16" s="308"/>
      <c r="AS16" s="309"/>
      <c r="AT16" s="309"/>
      <c r="AU16" s="309"/>
      <c r="AV16" s="309"/>
      <c r="AW16" s="309"/>
      <c r="AX16" s="309"/>
      <c r="AY16" s="309"/>
      <c r="AZ16" s="309"/>
      <c r="BA16" s="309"/>
      <c r="BB16" s="310"/>
      <c r="BC16" s="308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10"/>
      <c r="BP16" s="308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10"/>
      <c r="CC16" s="308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10"/>
      <c r="CS16" s="308"/>
      <c r="CT16" s="309"/>
      <c r="CU16" s="309"/>
      <c r="CV16" s="309"/>
      <c r="CW16" s="309"/>
      <c r="CX16" s="309"/>
      <c r="CY16" s="309"/>
      <c r="CZ16" s="309"/>
      <c r="DA16" s="309"/>
      <c r="DB16" s="309"/>
      <c r="DC16" s="310"/>
    </row>
    <row r="17" spans="1:107" ht="12" customHeight="1" thickBot="1">
      <c r="A17" s="267">
        <v>1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9"/>
      <c r="AK17" s="256">
        <v>2</v>
      </c>
      <c r="AL17" s="257"/>
      <c r="AM17" s="257"/>
      <c r="AN17" s="257"/>
      <c r="AO17" s="257"/>
      <c r="AP17" s="257"/>
      <c r="AQ17" s="258"/>
      <c r="AR17" s="256">
        <v>3</v>
      </c>
      <c r="AS17" s="257"/>
      <c r="AT17" s="257"/>
      <c r="AU17" s="257"/>
      <c r="AV17" s="257"/>
      <c r="AW17" s="257"/>
      <c r="AX17" s="257"/>
      <c r="AY17" s="257"/>
      <c r="AZ17" s="257"/>
      <c r="BA17" s="257"/>
      <c r="BB17" s="258"/>
      <c r="BC17" s="256">
        <v>4</v>
      </c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8"/>
      <c r="BP17" s="256">
        <v>5</v>
      </c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8"/>
      <c r="CC17" s="256">
        <v>6</v>
      </c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8"/>
      <c r="CS17" s="256">
        <v>7</v>
      </c>
      <c r="CT17" s="257"/>
      <c r="CU17" s="257"/>
      <c r="CV17" s="257"/>
      <c r="CW17" s="257"/>
      <c r="CX17" s="257"/>
      <c r="CY17" s="257"/>
      <c r="CZ17" s="257"/>
      <c r="DA17" s="257"/>
      <c r="DB17" s="257"/>
      <c r="DC17" s="258"/>
    </row>
    <row r="18" spans="1:107" ht="25.5" customHeight="1">
      <c r="A18" s="62"/>
      <c r="B18" s="358" t="s">
        <v>537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49"/>
      <c r="AK18" s="370" t="s">
        <v>265</v>
      </c>
      <c r="AL18" s="371"/>
      <c r="AM18" s="371"/>
      <c r="AN18" s="371"/>
      <c r="AO18" s="371"/>
      <c r="AP18" s="371"/>
      <c r="AQ18" s="372"/>
      <c r="AR18" s="361">
        <v>500</v>
      </c>
      <c r="AS18" s="362"/>
      <c r="AT18" s="362"/>
      <c r="AU18" s="362"/>
      <c r="AV18" s="362"/>
      <c r="AW18" s="362"/>
      <c r="AX18" s="362"/>
      <c r="AY18" s="362"/>
      <c r="AZ18" s="362"/>
      <c r="BA18" s="362"/>
      <c r="BB18" s="365"/>
      <c r="BC18" s="361">
        <v>8519</v>
      </c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5"/>
      <c r="BP18" s="361">
        <v>223</v>
      </c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  <c r="CA18" s="362"/>
      <c r="CB18" s="365"/>
      <c r="CC18" s="361">
        <v>-2320</v>
      </c>
      <c r="CD18" s="362"/>
      <c r="CE18" s="362"/>
      <c r="CF18" s="362"/>
      <c r="CG18" s="362"/>
      <c r="CH18" s="362"/>
      <c r="CI18" s="362"/>
      <c r="CJ18" s="362"/>
      <c r="CK18" s="362"/>
      <c r="CL18" s="362"/>
      <c r="CM18" s="362"/>
      <c r="CN18" s="362"/>
      <c r="CO18" s="362"/>
      <c r="CP18" s="362"/>
      <c r="CQ18" s="362"/>
      <c r="CR18" s="365"/>
      <c r="CS18" s="361">
        <f>SUM(AR18+BC18+BP18+CC18)</f>
        <v>6922</v>
      </c>
      <c r="CT18" s="362"/>
      <c r="CU18" s="362"/>
      <c r="CV18" s="362"/>
      <c r="CW18" s="362"/>
      <c r="CX18" s="362"/>
      <c r="CY18" s="362"/>
      <c r="CZ18" s="362"/>
      <c r="DA18" s="362"/>
      <c r="DB18" s="362"/>
      <c r="DC18" s="363"/>
    </row>
    <row r="19" spans="1:107" ht="12.75">
      <c r="A19" s="56"/>
      <c r="B19" s="41"/>
      <c r="C19" s="41"/>
      <c r="D19" s="41"/>
      <c r="E19" s="41"/>
      <c r="F19" s="41"/>
      <c r="G19" s="41"/>
      <c r="H19" s="41"/>
      <c r="I19" s="41"/>
      <c r="J19" s="41"/>
      <c r="K19" s="59"/>
      <c r="L19" s="59"/>
      <c r="M19" s="59"/>
      <c r="N19" s="373">
        <v>200</v>
      </c>
      <c r="O19" s="373"/>
      <c r="P19" s="373"/>
      <c r="Q19" s="373"/>
      <c r="R19" s="373"/>
      <c r="S19" s="374" t="s">
        <v>538</v>
      </c>
      <c r="T19" s="374"/>
      <c r="U19" s="374"/>
      <c r="V19" s="59" t="s">
        <v>260</v>
      </c>
      <c r="W19" s="59"/>
      <c r="X19" s="59"/>
      <c r="Y19" s="59"/>
      <c r="Z19" s="59"/>
      <c r="AF19" s="41"/>
      <c r="AG19" s="41"/>
      <c r="AH19" s="41"/>
      <c r="AI19" s="41"/>
      <c r="AJ19" s="41"/>
      <c r="AK19" s="272" t="s">
        <v>344</v>
      </c>
      <c r="AL19" s="273"/>
      <c r="AM19" s="273"/>
      <c r="AN19" s="273"/>
      <c r="AO19" s="273"/>
      <c r="AP19" s="273"/>
      <c r="AQ19" s="274"/>
      <c r="AR19" s="256" t="s">
        <v>277</v>
      </c>
      <c r="AS19" s="257"/>
      <c r="AT19" s="257"/>
      <c r="AU19" s="257"/>
      <c r="AV19" s="257"/>
      <c r="AW19" s="257"/>
      <c r="AX19" s="257"/>
      <c r="AY19" s="257"/>
      <c r="AZ19" s="257"/>
      <c r="BA19" s="257"/>
      <c r="BB19" s="258"/>
      <c r="BC19" s="256" t="s">
        <v>277</v>
      </c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8"/>
      <c r="BP19" s="256" t="s">
        <v>277</v>
      </c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8"/>
      <c r="CC19" s="256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8"/>
      <c r="CS19" s="256"/>
      <c r="CT19" s="257"/>
      <c r="CU19" s="257"/>
      <c r="CV19" s="257"/>
      <c r="CW19" s="257"/>
      <c r="CX19" s="257"/>
      <c r="CY19" s="257"/>
      <c r="CZ19" s="257"/>
      <c r="DA19" s="257"/>
      <c r="DB19" s="257"/>
      <c r="DC19" s="261"/>
    </row>
    <row r="20" spans="1:107" s="38" customFormat="1" ht="11.2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247" t="s">
        <v>539</v>
      </c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F20" s="100"/>
      <c r="AG20" s="100"/>
      <c r="AH20" s="100"/>
      <c r="AI20" s="100"/>
      <c r="AJ20" s="100"/>
      <c r="AK20" s="322"/>
      <c r="AL20" s="295"/>
      <c r="AM20" s="295"/>
      <c r="AN20" s="295"/>
      <c r="AO20" s="295"/>
      <c r="AP20" s="295"/>
      <c r="AQ20" s="296"/>
      <c r="AR20" s="290"/>
      <c r="AS20" s="291"/>
      <c r="AT20" s="291"/>
      <c r="AU20" s="291"/>
      <c r="AV20" s="291"/>
      <c r="AW20" s="291"/>
      <c r="AX20" s="291"/>
      <c r="AY20" s="291"/>
      <c r="AZ20" s="291"/>
      <c r="BA20" s="291"/>
      <c r="BB20" s="292"/>
      <c r="BC20" s="290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2"/>
      <c r="BP20" s="290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2"/>
      <c r="CC20" s="290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2"/>
      <c r="CS20" s="290"/>
      <c r="CT20" s="291"/>
      <c r="CU20" s="291"/>
      <c r="CV20" s="291"/>
      <c r="CW20" s="291"/>
      <c r="CX20" s="291"/>
      <c r="CY20" s="291"/>
      <c r="CZ20" s="291"/>
      <c r="DA20" s="291"/>
      <c r="DB20" s="291"/>
      <c r="DC20" s="333"/>
    </row>
    <row r="21" spans="1:107" ht="12.75">
      <c r="A21" s="57"/>
      <c r="B21" s="288" t="s">
        <v>540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42"/>
      <c r="AK21" s="275"/>
      <c r="AL21" s="244"/>
      <c r="AM21" s="244"/>
      <c r="AN21" s="244"/>
      <c r="AO21" s="244"/>
      <c r="AP21" s="244"/>
      <c r="AQ21" s="276"/>
      <c r="AR21" s="259"/>
      <c r="AS21" s="245"/>
      <c r="AT21" s="245"/>
      <c r="AU21" s="245"/>
      <c r="AV21" s="245"/>
      <c r="AW21" s="245"/>
      <c r="AX21" s="245"/>
      <c r="AY21" s="245"/>
      <c r="AZ21" s="245"/>
      <c r="BA21" s="245"/>
      <c r="BB21" s="260"/>
      <c r="BC21" s="259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60"/>
      <c r="BP21" s="259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60"/>
      <c r="CC21" s="259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60"/>
      <c r="CS21" s="259"/>
      <c r="CT21" s="245"/>
      <c r="CU21" s="245"/>
      <c r="CV21" s="245"/>
      <c r="CW21" s="245"/>
      <c r="CX21" s="245"/>
      <c r="CY21" s="245"/>
      <c r="CZ21" s="245"/>
      <c r="DA21" s="245"/>
      <c r="DB21" s="245"/>
      <c r="DC21" s="262"/>
    </row>
    <row r="22" spans="1:107" ht="25.5" customHeight="1">
      <c r="A22" s="62"/>
      <c r="B22" s="358" t="s">
        <v>541</v>
      </c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49"/>
      <c r="AK22" s="264" t="s">
        <v>347</v>
      </c>
      <c r="AL22" s="265"/>
      <c r="AM22" s="265"/>
      <c r="AN22" s="265"/>
      <c r="AO22" s="265"/>
      <c r="AP22" s="265"/>
      <c r="AQ22" s="266"/>
      <c r="AR22" s="267" t="s">
        <v>277</v>
      </c>
      <c r="AS22" s="268"/>
      <c r="AT22" s="268"/>
      <c r="AU22" s="268"/>
      <c r="AV22" s="268"/>
      <c r="AW22" s="268"/>
      <c r="AX22" s="268"/>
      <c r="AY22" s="268"/>
      <c r="AZ22" s="268"/>
      <c r="BA22" s="268"/>
      <c r="BB22" s="269"/>
      <c r="BC22" s="267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9"/>
      <c r="BP22" s="267" t="s">
        <v>277</v>
      </c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9"/>
      <c r="CC22" s="267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9"/>
      <c r="CS22" s="267"/>
      <c r="CT22" s="268"/>
      <c r="CU22" s="268"/>
      <c r="CV22" s="268"/>
      <c r="CW22" s="268"/>
      <c r="CX22" s="268"/>
      <c r="CY22" s="268"/>
      <c r="CZ22" s="268"/>
      <c r="DA22" s="268"/>
      <c r="DB22" s="268"/>
      <c r="DC22" s="270"/>
    </row>
    <row r="23" spans="1:107" ht="12.75">
      <c r="A23" s="62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49"/>
      <c r="AK23" s="264"/>
      <c r="AL23" s="265"/>
      <c r="AM23" s="265"/>
      <c r="AN23" s="265"/>
      <c r="AO23" s="265"/>
      <c r="AP23" s="265"/>
      <c r="AQ23" s="266"/>
      <c r="AR23" s="267" t="s">
        <v>277</v>
      </c>
      <c r="AS23" s="268"/>
      <c r="AT23" s="268"/>
      <c r="AU23" s="268"/>
      <c r="AV23" s="268"/>
      <c r="AW23" s="268"/>
      <c r="AX23" s="268"/>
      <c r="AY23" s="268"/>
      <c r="AZ23" s="268"/>
      <c r="BA23" s="268"/>
      <c r="BB23" s="269"/>
      <c r="BC23" s="267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9"/>
      <c r="BP23" s="267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9"/>
      <c r="CC23" s="267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9"/>
      <c r="CS23" s="256"/>
      <c r="CT23" s="257"/>
      <c r="CU23" s="257"/>
      <c r="CV23" s="257"/>
      <c r="CW23" s="257"/>
      <c r="CX23" s="257"/>
      <c r="CY23" s="257"/>
      <c r="CZ23" s="257"/>
      <c r="DA23" s="257"/>
      <c r="DB23" s="257"/>
      <c r="DC23" s="261"/>
    </row>
    <row r="24" spans="1:107" ht="25.5" customHeight="1">
      <c r="A24" s="62"/>
      <c r="B24" s="358" t="s">
        <v>542</v>
      </c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49"/>
      <c r="AK24" s="264" t="s">
        <v>266</v>
      </c>
      <c r="AL24" s="265"/>
      <c r="AM24" s="265"/>
      <c r="AN24" s="265"/>
      <c r="AO24" s="265"/>
      <c r="AP24" s="265"/>
      <c r="AQ24" s="266"/>
      <c r="AR24" s="267">
        <v>500</v>
      </c>
      <c r="AS24" s="268"/>
      <c r="AT24" s="268"/>
      <c r="AU24" s="268"/>
      <c r="AV24" s="268"/>
      <c r="AW24" s="268"/>
      <c r="AX24" s="268"/>
      <c r="AY24" s="268"/>
      <c r="AZ24" s="268"/>
      <c r="BA24" s="268"/>
      <c r="BB24" s="269"/>
      <c r="BC24" s="267">
        <v>8519</v>
      </c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9"/>
      <c r="BP24" s="267">
        <v>223</v>
      </c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9"/>
      <c r="CC24" s="267">
        <v>-2320</v>
      </c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9"/>
      <c r="CS24" s="267">
        <f>SUM(AR24+BC24+BP24+CC24)</f>
        <v>6922</v>
      </c>
      <c r="CT24" s="268"/>
      <c r="CU24" s="268"/>
      <c r="CV24" s="268"/>
      <c r="CW24" s="268"/>
      <c r="CX24" s="268"/>
      <c r="CY24" s="268"/>
      <c r="CZ24" s="268"/>
      <c r="DA24" s="268"/>
      <c r="DB24" s="268"/>
      <c r="DC24" s="270"/>
    </row>
    <row r="25" spans="1:107" ht="25.5" customHeight="1">
      <c r="A25" s="62"/>
      <c r="B25" s="358" t="s">
        <v>543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49"/>
      <c r="AK25" s="264" t="s">
        <v>544</v>
      </c>
      <c r="AL25" s="265"/>
      <c r="AM25" s="265"/>
      <c r="AN25" s="265"/>
      <c r="AO25" s="265"/>
      <c r="AP25" s="265"/>
      <c r="AQ25" s="266"/>
      <c r="AR25" s="267" t="s">
        <v>277</v>
      </c>
      <c r="AS25" s="268"/>
      <c r="AT25" s="268"/>
      <c r="AU25" s="268"/>
      <c r="AV25" s="268"/>
      <c r="AW25" s="268"/>
      <c r="AX25" s="268"/>
      <c r="AY25" s="268"/>
      <c r="AZ25" s="268"/>
      <c r="BA25" s="268"/>
      <c r="BB25" s="269"/>
      <c r="BC25" s="267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9"/>
      <c r="BP25" s="267" t="s">
        <v>277</v>
      </c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9"/>
      <c r="CC25" s="267" t="s">
        <v>277</v>
      </c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9"/>
      <c r="CS25" s="267"/>
      <c r="CT25" s="268"/>
      <c r="CU25" s="268"/>
      <c r="CV25" s="268"/>
      <c r="CW25" s="268"/>
      <c r="CX25" s="268"/>
      <c r="CY25" s="268"/>
      <c r="CZ25" s="268"/>
      <c r="DA25" s="268"/>
      <c r="DB25" s="268"/>
      <c r="DC25" s="270"/>
    </row>
    <row r="26" spans="1:107" ht="12.75">
      <c r="A26" s="62"/>
      <c r="B26" s="358" t="s">
        <v>545</v>
      </c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49"/>
      <c r="AK26" s="264" t="s">
        <v>546</v>
      </c>
      <c r="AL26" s="265"/>
      <c r="AM26" s="265"/>
      <c r="AN26" s="265"/>
      <c r="AO26" s="265"/>
      <c r="AP26" s="265"/>
      <c r="AQ26" s="266"/>
      <c r="AR26" s="267" t="s">
        <v>277</v>
      </c>
      <c r="AS26" s="268"/>
      <c r="AT26" s="268"/>
      <c r="AU26" s="268"/>
      <c r="AV26" s="268"/>
      <c r="AW26" s="268"/>
      <c r="AX26" s="268"/>
      <c r="AY26" s="268"/>
      <c r="AZ26" s="268"/>
      <c r="BA26" s="268"/>
      <c r="BB26" s="269"/>
      <c r="BC26" s="267" t="s">
        <v>277</v>
      </c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9"/>
      <c r="BP26" s="267" t="s">
        <v>277</v>
      </c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9"/>
      <c r="CC26" s="267">
        <v>23197</v>
      </c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9"/>
      <c r="CS26" s="267">
        <f>SUM(CC26)</f>
        <v>23197</v>
      </c>
      <c r="CT26" s="268"/>
      <c r="CU26" s="268"/>
      <c r="CV26" s="268"/>
      <c r="CW26" s="268"/>
      <c r="CX26" s="268"/>
      <c r="CY26" s="268"/>
      <c r="CZ26" s="268"/>
      <c r="DA26" s="268"/>
      <c r="DB26" s="268"/>
      <c r="DC26" s="270"/>
    </row>
    <row r="27" spans="1:107" ht="12.75">
      <c r="A27" s="62"/>
      <c r="B27" s="358" t="s">
        <v>547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49"/>
      <c r="AK27" s="264" t="s">
        <v>548</v>
      </c>
      <c r="AL27" s="265"/>
      <c r="AM27" s="265"/>
      <c r="AN27" s="265"/>
      <c r="AO27" s="265"/>
      <c r="AP27" s="265"/>
      <c r="AQ27" s="266"/>
      <c r="AR27" s="267" t="s">
        <v>277</v>
      </c>
      <c r="AS27" s="268"/>
      <c r="AT27" s="268"/>
      <c r="AU27" s="268"/>
      <c r="AV27" s="268"/>
      <c r="AW27" s="268"/>
      <c r="AX27" s="268"/>
      <c r="AY27" s="268"/>
      <c r="AZ27" s="268"/>
      <c r="BA27" s="268"/>
      <c r="BB27" s="269"/>
      <c r="BC27" s="267" t="s">
        <v>277</v>
      </c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9"/>
      <c r="BP27" s="267" t="s">
        <v>277</v>
      </c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9"/>
      <c r="CC27" s="346" t="s">
        <v>113</v>
      </c>
      <c r="CD27" s="347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348" t="s">
        <v>114</v>
      </c>
      <c r="CR27" s="349"/>
      <c r="CS27" s="267"/>
      <c r="CT27" s="268"/>
      <c r="CU27" s="268"/>
      <c r="CV27" s="268"/>
      <c r="CW27" s="268"/>
      <c r="CX27" s="268"/>
      <c r="CY27" s="268"/>
      <c r="CZ27" s="268"/>
      <c r="DA27" s="268"/>
      <c r="DB27" s="268"/>
      <c r="DC27" s="270"/>
    </row>
    <row r="28" spans="1:107" ht="12.75">
      <c r="A28" s="267" t="s">
        <v>549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70"/>
      <c r="AK28" s="264" t="s">
        <v>550</v>
      </c>
      <c r="AL28" s="265"/>
      <c r="AM28" s="265"/>
      <c r="AN28" s="265"/>
      <c r="AO28" s="265"/>
      <c r="AP28" s="265"/>
      <c r="AQ28" s="266"/>
      <c r="AR28" s="267"/>
      <c r="AS28" s="268"/>
      <c r="AT28" s="268"/>
      <c r="AU28" s="268"/>
      <c r="AV28" s="268"/>
      <c r="AW28" s="268"/>
      <c r="AX28" s="268"/>
      <c r="AY28" s="268"/>
      <c r="AZ28" s="268"/>
      <c r="BA28" s="268"/>
      <c r="BB28" s="269"/>
      <c r="BC28" s="267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9"/>
      <c r="BP28" s="267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9"/>
      <c r="CC28" s="267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9"/>
      <c r="CS28" s="267"/>
      <c r="CT28" s="268"/>
      <c r="CU28" s="268"/>
      <c r="CV28" s="268"/>
      <c r="CW28" s="268"/>
      <c r="CX28" s="268"/>
      <c r="CY28" s="268"/>
      <c r="CZ28" s="268"/>
      <c r="DA28" s="268"/>
      <c r="DB28" s="268"/>
      <c r="DC28" s="270"/>
    </row>
    <row r="29" spans="1:107" ht="12.75">
      <c r="A29" s="62"/>
      <c r="B29" s="358" t="s">
        <v>551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49"/>
      <c r="AK29" s="264" t="s">
        <v>267</v>
      </c>
      <c r="AL29" s="265"/>
      <c r="AM29" s="265"/>
      <c r="AN29" s="265"/>
      <c r="AO29" s="265"/>
      <c r="AP29" s="265"/>
      <c r="AQ29" s="266"/>
      <c r="AR29" s="267" t="s">
        <v>277</v>
      </c>
      <c r="AS29" s="268"/>
      <c r="AT29" s="268"/>
      <c r="AU29" s="268"/>
      <c r="AV29" s="268"/>
      <c r="AW29" s="268"/>
      <c r="AX29" s="268"/>
      <c r="AY29" s="268"/>
      <c r="AZ29" s="268"/>
      <c r="BA29" s="268"/>
      <c r="BB29" s="269"/>
      <c r="BC29" s="267" t="s">
        <v>277</v>
      </c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9"/>
      <c r="BP29" s="267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9"/>
      <c r="CC29" s="346" t="s">
        <v>113</v>
      </c>
      <c r="CD29" s="347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348" t="s">
        <v>114</v>
      </c>
      <c r="CR29" s="349"/>
      <c r="CS29" s="267"/>
      <c r="CT29" s="268"/>
      <c r="CU29" s="268"/>
      <c r="CV29" s="268"/>
      <c r="CW29" s="268"/>
      <c r="CX29" s="268"/>
      <c r="CY29" s="268"/>
      <c r="CZ29" s="268"/>
      <c r="DA29" s="268"/>
      <c r="DB29" s="268"/>
      <c r="DC29" s="270"/>
    </row>
    <row r="30" spans="1:107" ht="25.5" customHeight="1">
      <c r="A30" s="76"/>
      <c r="B30" s="360" t="s">
        <v>552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63"/>
      <c r="AK30" s="272" t="s">
        <v>553</v>
      </c>
      <c r="AL30" s="273"/>
      <c r="AM30" s="273"/>
      <c r="AN30" s="273"/>
      <c r="AO30" s="273"/>
      <c r="AP30" s="273"/>
      <c r="AQ30" s="274"/>
      <c r="AR30" s="256"/>
      <c r="AS30" s="257"/>
      <c r="AT30" s="257"/>
      <c r="AU30" s="257"/>
      <c r="AV30" s="257"/>
      <c r="AW30" s="257"/>
      <c r="AX30" s="257"/>
      <c r="AY30" s="257"/>
      <c r="AZ30" s="257"/>
      <c r="BA30" s="257"/>
      <c r="BB30" s="258"/>
      <c r="BC30" s="256" t="s">
        <v>277</v>
      </c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8"/>
      <c r="BP30" s="256" t="s">
        <v>277</v>
      </c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8"/>
      <c r="CC30" s="256" t="s">
        <v>277</v>
      </c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8"/>
      <c r="CS30" s="256"/>
      <c r="CT30" s="257"/>
      <c r="CU30" s="257"/>
      <c r="CV30" s="257"/>
      <c r="CW30" s="257"/>
      <c r="CX30" s="257"/>
      <c r="CY30" s="257"/>
      <c r="CZ30" s="257"/>
      <c r="DA30" s="257"/>
      <c r="DB30" s="257"/>
      <c r="DC30" s="261"/>
    </row>
    <row r="31" spans="1:107" ht="12.75">
      <c r="A31" s="57"/>
      <c r="B31" s="75"/>
      <c r="C31" s="75"/>
      <c r="D31" s="364" t="s">
        <v>554</v>
      </c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42"/>
      <c r="AK31" s="275"/>
      <c r="AL31" s="244"/>
      <c r="AM31" s="244"/>
      <c r="AN31" s="244"/>
      <c r="AO31" s="244"/>
      <c r="AP31" s="244"/>
      <c r="AQ31" s="276"/>
      <c r="AR31" s="259"/>
      <c r="AS31" s="245"/>
      <c r="AT31" s="245"/>
      <c r="AU31" s="245"/>
      <c r="AV31" s="245"/>
      <c r="AW31" s="245"/>
      <c r="AX31" s="245"/>
      <c r="AY31" s="245"/>
      <c r="AZ31" s="245"/>
      <c r="BA31" s="245"/>
      <c r="BB31" s="260"/>
      <c r="BC31" s="259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60"/>
      <c r="BP31" s="259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60"/>
      <c r="CC31" s="259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60"/>
      <c r="CS31" s="259"/>
      <c r="CT31" s="245"/>
      <c r="CU31" s="245"/>
      <c r="CV31" s="245"/>
      <c r="CW31" s="245"/>
      <c r="CX31" s="245"/>
      <c r="CY31" s="245"/>
      <c r="CZ31" s="245"/>
      <c r="DA31" s="245"/>
      <c r="DB31" s="245"/>
      <c r="DC31" s="262"/>
    </row>
    <row r="32" spans="1:107" ht="25.5" customHeight="1">
      <c r="A32" s="57"/>
      <c r="B32" s="75"/>
      <c r="C32" s="75"/>
      <c r="D32" s="364" t="s">
        <v>555</v>
      </c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42"/>
      <c r="AK32" s="275" t="s">
        <v>556</v>
      </c>
      <c r="AL32" s="244"/>
      <c r="AM32" s="244"/>
      <c r="AN32" s="244"/>
      <c r="AO32" s="244"/>
      <c r="AP32" s="244"/>
      <c r="AQ32" s="276"/>
      <c r="AR32" s="259"/>
      <c r="AS32" s="245"/>
      <c r="AT32" s="245"/>
      <c r="AU32" s="245"/>
      <c r="AV32" s="245"/>
      <c r="AW32" s="245"/>
      <c r="AX32" s="245"/>
      <c r="AY32" s="245"/>
      <c r="AZ32" s="245"/>
      <c r="BA32" s="245"/>
      <c r="BB32" s="260"/>
      <c r="BC32" s="259" t="s">
        <v>277</v>
      </c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60"/>
      <c r="BP32" s="259" t="s">
        <v>277</v>
      </c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60"/>
      <c r="CC32" s="259" t="s">
        <v>277</v>
      </c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60"/>
      <c r="CS32" s="259"/>
      <c r="CT32" s="245"/>
      <c r="CU32" s="245"/>
      <c r="CV32" s="245"/>
      <c r="CW32" s="245"/>
      <c r="CX32" s="245"/>
      <c r="CY32" s="245"/>
      <c r="CZ32" s="245"/>
      <c r="DA32" s="245"/>
      <c r="DB32" s="245"/>
      <c r="DC32" s="262"/>
    </row>
    <row r="33" spans="1:107" ht="12.75">
      <c r="A33" s="57"/>
      <c r="B33" s="75"/>
      <c r="C33" s="75"/>
      <c r="D33" s="358" t="s">
        <v>557</v>
      </c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275" t="s">
        <v>558</v>
      </c>
      <c r="AL33" s="244"/>
      <c r="AM33" s="244"/>
      <c r="AN33" s="244"/>
      <c r="AO33" s="244"/>
      <c r="AP33" s="244"/>
      <c r="AQ33" s="276"/>
      <c r="AR33" s="259"/>
      <c r="AS33" s="245"/>
      <c r="AT33" s="245"/>
      <c r="AU33" s="245"/>
      <c r="AV33" s="245"/>
      <c r="AW33" s="245"/>
      <c r="AX33" s="245"/>
      <c r="AY33" s="245"/>
      <c r="AZ33" s="245"/>
      <c r="BA33" s="245"/>
      <c r="BB33" s="260"/>
      <c r="BC33" s="259" t="s">
        <v>277</v>
      </c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60"/>
      <c r="BP33" s="259" t="s">
        <v>277</v>
      </c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60"/>
      <c r="CC33" s="259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60"/>
      <c r="CS33" s="259"/>
      <c r="CT33" s="245"/>
      <c r="CU33" s="245"/>
      <c r="CV33" s="245"/>
      <c r="CW33" s="245"/>
      <c r="CX33" s="245"/>
      <c r="CY33" s="245"/>
      <c r="CZ33" s="245"/>
      <c r="DA33" s="245"/>
      <c r="DB33" s="245"/>
      <c r="DC33" s="262"/>
    </row>
    <row r="34" spans="1:107" ht="12.75">
      <c r="A34" s="62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49"/>
      <c r="AK34" s="264"/>
      <c r="AL34" s="265"/>
      <c r="AM34" s="265"/>
      <c r="AN34" s="265"/>
      <c r="AO34" s="265"/>
      <c r="AP34" s="265"/>
      <c r="AQ34" s="266"/>
      <c r="AR34" s="267"/>
      <c r="AS34" s="268"/>
      <c r="AT34" s="268"/>
      <c r="AU34" s="268"/>
      <c r="AV34" s="268"/>
      <c r="AW34" s="268"/>
      <c r="AX34" s="268"/>
      <c r="AY34" s="268"/>
      <c r="AZ34" s="268"/>
      <c r="BA34" s="268"/>
      <c r="BB34" s="269"/>
      <c r="BC34" s="267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9"/>
      <c r="BP34" s="267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9"/>
      <c r="CC34" s="267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9"/>
      <c r="CS34" s="267"/>
      <c r="CT34" s="268"/>
      <c r="CU34" s="268"/>
      <c r="CV34" s="268"/>
      <c r="CW34" s="268"/>
      <c r="CX34" s="268"/>
      <c r="CY34" s="268"/>
      <c r="CZ34" s="268"/>
      <c r="DA34" s="268"/>
      <c r="DB34" s="268"/>
      <c r="DC34" s="270"/>
    </row>
    <row r="35" spans="1:107" ht="25.5" customHeight="1">
      <c r="A35" s="76"/>
      <c r="B35" s="360" t="s">
        <v>559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63"/>
      <c r="AK35" s="272" t="s">
        <v>560</v>
      </c>
      <c r="AL35" s="273"/>
      <c r="AM35" s="273"/>
      <c r="AN35" s="273"/>
      <c r="AO35" s="273"/>
      <c r="AP35" s="273"/>
      <c r="AQ35" s="274"/>
      <c r="AR35" s="323" t="s">
        <v>113</v>
      </c>
      <c r="AS35" s="324"/>
      <c r="AT35" s="257"/>
      <c r="AU35" s="257"/>
      <c r="AV35" s="257"/>
      <c r="AW35" s="257"/>
      <c r="AX35" s="257"/>
      <c r="AY35" s="257"/>
      <c r="AZ35" s="257"/>
      <c r="BA35" s="329" t="s">
        <v>114</v>
      </c>
      <c r="BB35" s="330"/>
      <c r="BC35" s="256" t="s">
        <v>277</v>
      </c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8"/>
      <c r="BP35" s="256" t="s">
        <v>277</v>
      </c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8"/>
      <c r="CC35" s="256" t="s">
        <v>277</v>
      </c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8"/>
      <c r="CS35" s="323" t="s">
        <v>113</v>
      </c>
      <c r="CT35" s="324"/>
      <c r="CU35" s="257"/>
      <c r="CV35" s="257"/>
      <c r="CW35" s="257"/>
      <c r="CX35" s="257"/>
      <c r="CY35" s="257"/>
      <c r="CZ35" s="257"/>
      <c r="DA35" s="257"/>
      <c r="DB35" s="329" t="s">
        <v>114</v>
      </c>
      <c r="DC35" s="386"/>
    </row>
    <row r="36" spans="1:107" ht="12.75">
      <c r="A36" s="57"/>
      <c r="B36" s="75"/>
      <c r="C36" s="75"/>
      <c r="D36" s="364" t="s">
        <v>561</v>
      </c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42"/>
      <c r="AK36" s="275"/>
      <c r="AL36" s="244"/>
      <c r="AM36" s="244"/>
      <c r="AN36" s="244"/>
      <c r="AO36" s="244"/>
      <c r="AP36" s="244"/>
      <c r="AQ36" s="276"/>
      <c r="AR36" s="327"/>
      <c r="AS36" s="328"/>
      <c r="AT36" s="245"/>
      <c r="AU36" s="245"/>
      <c r="AV36" s="245"/>
      <c r="AW36" s="245"/>
      <c r="AX36" s="245"/>
      <c r="AY36" s="245"/>
      <c r="AZ36" s="245"/>
      <c r="BA36" s="320"/>
      <c r="BB36" s="321"/>
      <c r="BC36" s="259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60"/>
      <c r="BP36" s="259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60"/>
      <c r="CC36" s="259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60"/>
      <c r="CS36" s="327"/>
      <c r="CT36" s="328"/>
      <c r="CU36" s="245"/>
      <c r="CV36" s="245"/>
      <c r="CW36" s="245"/>
      <c r="CX36" s="245"/>
      <c r="CY36" s="245"/>
      <c r="CZ36" s="245"/>
      <c r="DA36" s="245"/>
      <c r="DB36" s="320"/>
      <c r="DC36" s="359"/>
    </row>
    <row r="37" spans="1:107" ht="12.75">
      <c r="A37" s="57"/>
      <c r="B37" s="75"/>
      <c r="C37" s="75"/>
      <c r="D37" s="364" t="s">
        <v>562</v>
      </c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42"/>
      <c r="AK37" s="275" t="s">
        <v>563</v>
      </c>
      <c r="AL37" s="244"/>
      <c r="AM37" s="244"/>
      <c r="AN37" s="244"/>
      <c r="AO37" s="244"/>
      <c r="AP37" s="244"/>
      <c r="AQ37" s="276"/>
      <c r="AR37" s="327" t="s">
        <v>113</v>
      </c>
      <c r="AS37" s="328"/>
      <c r="AT37" s="245"/>
      <c r="AU37" s="245"/>
      <c r="AV37" s="245"/>
      <c r="AW37" s="245"/>
      <c r="AX37" s="245"/>
      <c r="AY37" s="245"/>
      <c r="AZ37" s="245"/>
      <c r="BA37" s="320" t="s">
        <v>114</v>
      </c>
      <c r="BB37" s="321"/>
      <c r="BC37" s="259" t="s">
        <v>277</v>
      </c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60"/>
      <c r="BP37" s="259" t="s">
        <v>277</v>
      </c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60"/>
      <c r="CC37" s="259" t="s">
        <v>277</v>
      </c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60"/>
      <c r="CS37" s="327" t="s">
        <v>113</v>
      </c>
      <c r="CT37" s="328"/>
      <c r="CU37" s="245"/>
      <c r="CV37" s="245"/>
      <c r="CW37" s="245"/>
      <c r="CX37" s="245"/>
      <c r="CY37" s="245"/>
      <c r="CZ37" s="245"/>
      <c r="DA37" s="245"/>
      <c r="DB37" s="320" t="s">
        <v>114</v>
      </c>
      <c r="DC37" s="359"/>
    </row>
    <row r="38" spans="1:107" ht="12.75">
      <c r="A38" s="57"/>
      <c r="B38" s="75"/>
      <c r="C38" s="75"/>
      <c r="D38" s="358" t="s">
        <v>557</v>
      </c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275" t="s">
        <v>564</v>
      </c>
      <c r="AL38" s="244"/>
      <c r="AM38" s="244"/>
      <c r="AN38" s="244"/>
      <c r="AO38" s="244"/>
      <c r="AP38" s="244"/>
      <c r="AQ38" s="276"/>
      <c r="AR38" s="327" t="s">
        <v>113</v>
      </c>
      <c r="AS38" s="328"/>
      <c r="AT38" s="245"/>
      <c r="AU38" s="245"/>
      <c r="AV38" s="245"/>
      <c r="AW38" s="245"/>
      <c r="AX38" s="245"/>
      <c r="AY38" s="245"/>
      <c r="AZ38" s="245"/>
      <c r="BA38" s="320" t="s">
        <v>114</v>
      </c>
      <c r="BB38" s="321"/>
      <c r="BC38" s="259" t="s">
        <v>277</v>
      </c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60"/>
      <c r="BP38" s="259" t="s">
        <v>277</v>
      </c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60"/>
      <c r="CC38" s="346" t="s">
        <v>113</v>
      </c>
      <c r="CD38" s="347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348" t="s">
        <v>114</v>
      </c>
      <c r="CR38" s="349"/>
      <c r="CS38" s="327" t="s">
        <v>113</v>
      </c>
      <c r="CT38" s="328"/>
      <c r="CU38" s="245"/>
      <c r="CV38" s="245"/>
      <c r="CW38" s="245"/>
      <c r="CX38" s="245"/>
      <c r="CY38" s="245"/>
      <c r="CZ38" s="245"/>
      <c r="DA38" s="245"/>
      <c r="DB38" s="320" t="s">
        <v>114</v>
      </c>
      <c r="DC38" s="359"/>
    </row>
    <row r="39" spans="1:107" ht="22.5" customHeight="1">
      <c r="A39" s="62"/>
      <c r="B39" s="358" t="s">
        <v>565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49"/>
      <c r="AK39" s="264" t="s">
        <v>566</v>
      </c>
      <c r="AL39" s="265"/>
      <c r="AM39" s="265"/>
      <c r="AN39" s="265"/>
      <c r="AO39" s="265"/>
      <c r="AP39" s="265"/>
      <c r="AQ39" s="266"/>
      <c r="AR39" s="267"/>
      <c r="AS39" s="268"/>
      <c r="AT39" s="268"/>
      <c r="AU39" s="268"/>
      <c r="AV39" s="268"/>
      <c r="AW39" s="268"/>
      <c r="AX39" s="268"/>
      <c r="AY39" s="268"/>
      <c r="AZ39" s="268"/>
      <c r="BA39" s="268"/>
      <c r="BB39" s="269"/>
      <c r="BC39" s="267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9"/>
      <c r="BP39" s="267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9"/>
      <c r="CC39" s="267">
        <v>-93</v>
      </c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9"/>
      <c r="CS39" s="267">
        <v>-93</v>
      </c>
      <c r="CT39" s="268"/>
      <c r="CU39" s="268"/>
      <c r="CV39" s="268"/>
      <c r="CW39" s="268"/>
      <c r="CX39" s="268"/>
      <c r="CY39" s="268"/>
      <c r="CZ39" s="268"/>
      <c r="DA39" s="268"/>
      <c r="DB39" s="268"/>
      <c r="DC39" s="270"/>
    </row>
    <row r="40" spans="1:107" ht="25.5" customHeight="1">
      <c r="A40" s="62"/>
      <c r="B40" s="358" t="s">
        <v>567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49"/>
      <c r="AK40" s="264" t="s">
        <v>270</v>
      </c>
      <c r="AL40" s="265"/>
      <c r="AM40" s="265"/>
      <c r="AN40" s="265"/>
      <c r="AO40" s="265"/>
      <c r="AP40" s="265"/>
      <c r="AQ40" s="266"/>
      <c r="AR40" s="267">
        <v>500</v>
      </c>
      <c r="AS40" s="268"/>
      <c r="AT40" s="268"/>
      <c r="AU40" s="268"/>
      <c r="AV40" s="268"/>
      <c r="AW40" s="268"/>
      <c r="AX40" s="268"/>
      <c r="AY40" s="268"/>
      <c r="AZ40" s="268"/>
      <c r="BA40" s="268"/>
      <c r="BB40" s="269"/>
      <c r="BC40" s="267">
        <v>8519</v>
      </c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9"/>
      <c r="BP40" s="267">
        <v>223</v>
      </c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9"/>
      <c r="CC40" s="267">
        <f>SUM(CC26+CC24-CC39)</f>
        <v>20970</v>
      </c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9"/>
      <c r="CS40" s="267">
        <f>SUM(CS26+CS24-CS39)</f>
        <v>30212</v>
      </c>
      <c r="CT40" s="268"/>
      <c r="CU40" s="268"/>
      <c r="CV40" s="268"/>
      <c r="CW40" s="268"/>
      <c r="CX40" s="268"/>
      <c r="CY40" s="268"/>
      <c r="CZ40" s="268"/>
      <c r="DA40" s="268"/>
      <c r="DB40" s="268"/>
      <c r="DC40" s="270"/>
    </row>
    <row r="41" spans="1:107" ht="12.75">
      <c r="A41" s="56"/>
      <c r="B41" s="41"/>
      <c r="C41" s="41"/>
      <c r="D41" s="41"/>
      <c r="E41" s="41"/>
      <c r="F41" s="41"/>
      <c r="G41" s="41"/>
      <c r="H41" s="41"/>
      <c r="I41" s="41"/>
      <c r="J41" s="41"/>
      <c r="K41" s="59"/>
      <c r="L41" s="59"/>
      <c r="M41" s="59"/>
      <c r="N41" s="373">
        <v>200</v>
      </c>
      <c r="O41" s="373"/>
      <c r="P41" s="373"/>
      <c r="Q41" s="373"/>
      <c r="R41" s="373"/>
      <c r="S41" s="374" t="s">
        <v>259</v>
      </c>
      <c r="T41" s="374"/>
      <c r="U41" s="374"/>
      <c r="V41" s="59" t="s">
        <v>260</v>
      </c>
      <c r="W41" s="59"/>
      <c r="X41" s="59"/>
      <c r="Y41" s="59"/>
      <c r="Z41" s="59"/>
      <c r="AF41" s="41"/>
      <c r="AG41" s="41"/>
      <c r="AH41" s="41"/>
      <c r="AI41" s="41"/>
      <c r="AJ41" s="41"/>
      <c r="AK41" s="272" t="s">
        <v>568</v>
      </c>
      <c r="AL41" s="273"/>
      <c r="AM41" s="273"/>
      <c r="AN41" s="273"/>
      <c r="AO41" s="273"/>
      <c r="AP41" s="273"/>
      <c r="AQ41" s="274"/>
      <c r="AR41" s="256" t="s">
        <v>277</v>
      </c>
      <c r="AS41" s="257"/>
      <c r="AT41" s="257"/>
      <c r="AU41" s="257"/>
      <c r="AV41" s="257"/>
      <c r="AW41" s="257"/>
      <c r="AX41" s="257"/>
      <c r="AY41" s="257"/>
      <c r="AZ41" s="257"/>
      <c r="BA41" s="257"/>
      <c r="BB41" s="258"/>
      <c r="BC41" s="256" t="s">
        <v>277</v>
      </c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8"/>
      <c r="BP41" s="256" t="s">
        <v>277</v>
      </c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8"/>
      <c r="CC41" s="256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8"/>
      <c r="CS41" s="256"/>
      <c r="CT41" s="257"/>
      <c r="CU41" s="257"/>
      <c r="CV41" s="257"/>
      <c r="CW41" s="257"/>
      <c r="CX41" s="257"/>
      <c r="CY41" s="257"/>
      <c r="CZ41" s="257"/>
      <c r="DA41" s="257"/>
      <c r="DB41" s="257"/>
      <c r="DC41" s="261"/>
    </row>
    <row r="42" spans="1:107" ht="11.25" customHeight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247" t="s">
        <v>569</v>
      </c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38"/>
      <c r="AB42" s="38"/>
      <c r="AC42" s="38"/>
      <c r="AD42" s="38"/>
      <c r="AE42" s="38"/>
      <c r="AF42" s="100"/>
      <c r="AG42" s="100"/>
      <c r="AH42" s="100"/>
      <c r="AI42" s="100"/>
      <c r="AJ42" s="100"/>
      <c r="AK42" s="322"/>
      <c r="AL42" s="295"/>
      <c r="AM42" s="295"/>
      <c r="AN42" s="295"/>
      <c r="AO42" s="295"/>
      <c r="AP42" s="295"/>
      <c r="AQ42" s="296"/>
      <c r="AR42" s="290"/>
      <c r="AS42" s="291"/>
      <c r="AT42" s="291"/>
      <c r="AU42" s="291"/>
      <c r="AV42" s="291"/>
      <c r="AW42" s="291"/>
      <c r="AX42" s="291"/>
      <c r="AY42" s="291"/>
      <c r="AZ42" s="291"/>
      <c r="BA42" s="291"/>
      <c r="BB42" s="292"/>
      <c r="BC42" s="290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2"/>
      <c r="BP42" s="290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2"/>
      <c r="CC42" s="290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2"/>
      <c r="CS42" s="290"/>
      <c r="CT42" s="291"/>
      <c r="CU42" s="291"/>
      <c r="CV42" s="291"/>
      <c r="CW42" s="291"/>
      <c r="CX42" s="291"/>
      <c r="CY42" s="291"/>
      <c r="CZ42" s="291"/>
      <c r="DA42" s="291"/>
      <c r="DB42" s="291"/>
      <c r="DC42" s="333"/>
    </row>
    <row r="43" spans="1:107" ht="12.75">
      <c r="A43" s="57"/>
      <c r="B43" s="288" t="s">
        <v>540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42"/>
      <c r="AK43" s="275"/>
      <c r="AL43" s="244"/>
      <c r="AM43" s="244"/>
      <c r="AN43" s="244"/>
      <c r="AO43" s="244"/>
      <c r="AP43" s="244"/>
      <c r="AQ43" s="276"/>
      <c r="AR43" s="259"/>
      <c r="AS43" s="245"/>
      <c r="AT43" s="245"/>
      <c r="AU43" s="245"/>
      <c r="AV43" s="245"/>
      <c r="AW43" s="245"/>
      <c r="AX43" s="245"/>
      <c r="AY43" s="245"/>
      <c r="AZ43" s="245"/>
      <c r="BA43" s="245"/>
      <c r="BB43" s="260"/>
      <c r="BC43" s="259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60"/>
      <c r="BP43" s="259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60"/>
      <c r="CC43" s="259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60"/>
      <c r="CS43" s="259"/>
      <c r="CT43" s="245"/>
      <c r="CU43" s="245"/>
      <c r="CV43" s="245"/>
      <c r="CW43" s="245"/>
      <c r="CX43" s="245"/>
      <c r="CY43" s="245"/>
      <c r="CZ43" s="245"/>
      <c r="DA43" s="245"/>
      <c r="DB43" s="245"/>
      <c r="DC43" s="262"/>
    </row>
    <row r="44" spans="1:107" ht="25.5" customHeight="1">
      <c r="A44" s="62"/>
      <c r="B44" s="358" t="s">
        <v>541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49"/>
      <c r="AK44" s="264" t="s">
        <v>570</v>
      </c>
      <c r="AL44" s="265"/>
      <c r="AM44" s="265"/>
      <c r="AN44" s="265"/>
      <c r="AO44" s="265"/>
      <c r="AP44" s="265"/>
      <c r="AQ44" s="266"/>
      <c r="AR44" s="267" t="s">
        <v>277</v>
      </c>
      <c r="AS44" s="268"/>
      <c r="AT44" s="268"/>
      <c r="AU44" s="268"/>
      <c r="AV44" s="268"/>
      <c r="AW44" s="268"/>
      <c r="AX44" s="268"/>
      <c r="AY44" s="268"/>
      <c r="AZ44" s="268"/>
      <c r="BA44" s="268"/>
      <c r="BB44" s="269"/>
      <c r="BC44" s="267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  <c r="BN44" s="268"/>
      <c r="BO44" s="269"/>
      <c r="BP44" s="267" t="s">
        <v>277</v>
      </c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9"/>
      <c r="CC44" s="267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9"/>
      <c r="CS44" s="267"/>
      <c r="CT44" s="268"/>
      <c r="CU44" s="268"/>
      <c r="CV44" s="268"/>
      <c r="CW44" s="268"/>
      <c r="CX44" s="268"/>
      <c r="CY44" s="268"/>
      <c r="CZ44" s="268"/>
      <c r="DA44" s="268"/>
      <c r="DB44" s="268"/>
      <c r="DC44" s="270"/>
    </row>
    <row r="45" spans="1:107" ht="12.75">
      <c r="A45" s="62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49"/>
      <c r="AK45" s="264"/>
      <c r="AL45" s="265"/>
      <c r="AM45" s="265"/>
      <c r="AN45" s="265"/>
      <c r="AO45" s="265"/>
      <c r="AP45" s="265"/>
      <c r="AQ45" s="266"/>
      <c r="AR45" s="267" t="s">
        <v>277</v>
      </c>
      <c r="AS45" s="268"/>
      <c r="AT45" s="268"/>
      <c r="AU45" s="268"/>
      <c r="AV45" s="268"/>
      <c r="AW45" s="268"/>
      <c r="AX45" s="268"/>
      <c r="AY45" s="268"/>
      <c r="AZ45" s="268"/>
      <c r="BA45" s="268"/>
      <c r="BB45" s="269"/>
      <c r="BC45" s="267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9"/>
      <c r="BP45" s="267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9"/>
      <c r="CC45" s="267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9"/>
      <c r="CS45" s="267"/>
      <c r="CT45" s="268"/>
      <c r="CU45" s="268"/>
      <c r="CV45" s="268"/>
      <c r="CW45" s="268"/>
      <c r="CX45" s="268"/>
      <c r="CY45" s="268"/>
      <c r="CZ45" s="268"/>
      <c r="DA45" s="268"/>
      <c r="DB45" s="268"/>
      <c r="DC45" s="270"/>
    </row>
    <row r="46" spans="1:107" ht="19.5" customHeight="1">
      <c r="A46" s="62"/>
      <c r="B46" s="358" t="s">
        <v>571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49"/>
      <c r="AK46" s="264" t="s">
        <v>272</v>
      </c>
      <c r="AL46" s="265"/>
      <c r="AM46" s="265"/>
      <c r="AN46" s="265"/>
      <c r="AO46" s="265"/>
      <c r="AP46" s="265"/>
      <c r="AQ46" s="266"/>
      <c r="AR46" s="267">
        <v>500</v>
      </c>
      <c r="AS46" s="268"/>
      <c r="AT46" s="268"/>
      <c r="AU46" s="268"/>
      <c r="AV46" s="268"/>
      <c r="AW46" s="268"/>
      <c r="AX46" s="268"/>
      <c r="AY46" s="268"/>
      <c r="AZ46" s="268"/>
      <c r="BA46" s="268"/>
      <c r="BB46" s="269"/>
      <c r="BC46" s="267">
        <v>8519</v>
      </c>
      <c r="BD46" s="268"/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9"/>
      <c r="BP46" s="267">
        <v>223</v>
      </c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9"/>
      <c r="CC46" s="267">
        <f>SUM(CC40)</f>
        <v>20970</v>
      </c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9"/>
      <c r="CS46" s="267">
        <f>SUM(CS40)</f>
        <v>30212</v>
      </c>
      <c r="CT46" s="268"/>
      <c r="CU46" s="268"/>
      <c r="CV46" s="268"/>
      <c r="CW46" s="268"/>
      <c r="CX46" s="268"/>
      <c r="CY46" s="268"/>
      <c r="CZ46" s="268"/>
      <c r="DA46" s="268"/>
      <c r="DB46" s="268"/>
      <c r="DC46" s="270"/>
    </row>
    <row r="47" spans="1:107" ht="25.5" customHeight="1">
      <c r="A47" s="62"/>
      <c r="B47" s="358" t="s">
        <v>543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49"/>
      <c r="AK47" s="264" t="s">
        <v>572</v>
      </c>
      <c r="AL47" s="265"/>
      <c r="AM47" s="265"/>
      <c r="AN47" s="265"/>
      <c r="AO47" s="265"/>
      <c r="AP47" s="265"/>
      <c r="AQ47" s="266"/>
      <c r="AR47" s="267" t="s">
        <v>277</v>
      </c>
      <c r="AS47" s="268"/>
      <c r="AT47" s="268"/>
      <c r="AU47" s="268"/>
      <c r="AV47" s="268"/>
      <c r="AW47" s="268"/>
      <c r="AX47" s="268"/>
      <c r="AY47" s="268"/>
      <c r="AZ47" s="268"/>
      <c r="BA47" s="268"/>
      <c r="BB47" s="269"/>
      <c r="BC47" s="267"/>
      <c r="BD47" s="268"/>
      <c r="BE47" s="268"/>
      <c r="BF47" s="268"/>
      <c r="BG47" s="268"/>
      <c r="BH47" s="268"/>
      <c r="BI47" s="268"/>
      <c r="BJ47" s="268"/>
      <c r="BK47" s="268"/>
      <c r="BL47" s="268"/>
      <c r="BM47" s="268"/>
      <c r="BN47" s="268"/>
      <c r="BO47" s="269"/>
      <c r="BP47" s="267" t="s">
        <v>277</v>
      </c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9"/>
      <c r="CC47" s="267" t="s">
        <v>277</v>
      </c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9"/>
      <c r="CS47" s="267"/>
      <c r="CT47" s="268"/>
      <c r="CU47" s="268"/>
      <c r="CV47" s="268"/>
      <c r="CW47" s="268"/>
      <c r="CX47" s="268"/>
      <c r="CY47" s="268"/>
      <c r="CZ47" s="268"/>
      <c r="DA47" s="268"/>
      <c r="DB47" s="268"/>
      <c r="DC47" s="270"/>
    </row>
    <row r="48" spans="1:107" ht="12.75">
      <c r="A48" s="62"/>
      <c r="B48" s="358" t="s">
        <v>545</v>
      </c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49"/>
      <c r="AK48" s="264" t="s">
        <v>573</v>
      </c>
      <c r="AL48" s="265"/>
      <c r="AM48" s="265"/>
      <c r="AN48" s="265"/>
      <c r="AO48" s="265"/>
      <c r="AP48" s="265"/>
      <c r="AQ48" s="266"/>
      <c r="AR48" s="267" t="s">
        <v>277</v>
      </c>
      <c r="AS48" s="268"/>
      <c r="AT48" s="268"/>
      <c r="AU48" s="268"/>
      <c r="AV48" s="268"/>
      <c r="AW48" s="268"/>
      <c r="AX48" s="268"/>
      <c r="AY48" s="268"/>
      <c r="AZ48" s="268"/>
      <c r="BA48" s="268"/>
      <c r="BB48" s="269"/>
      <c r="BC48" s="267" t="s">
        <v>277</v>
      </c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9"/>
      <c r="BP48" s="267" t="s">
        <v>277</v>
      </c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9"/>
      <c r="CC48" s="267">
        <v>-3535</v>
      </c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9"/>
      <c r="CS48" s="267">
        <f>SUM(CC48)</f>
        <v>-3535</v>
      </c>
      <c r="CT48" s="268"/>
      <c r="CU48" s="268"/>
      <c r="CV48" s="268"/>
      <c r="CW48" s="268"/>
      <c r="CX48" s="268"/>
      <c r="CY48" s="268"/>
      <c r="CZ48" s="268"/>
      <c r="DA48" s="268"/>
      <c r="DB48" s="268"/>
      <c r="DC48" s="270"/>
    </row>
    <row r="49" spans="1:107" ht="13.5" thickBot="1">
      <c r="A49" s="62"/>
      <c r="B49" s="358" t="s">
        <v>547</v>
      </c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49"/>
      <c r="AK49" s="253" t="s">
        <v>574</v>
      </c>
      <c r="AL49" s="254"/>
      <c r="AM49" s="254"/>
      <c r="AN49" s="254"/>
      <c r="AO49" s="254"/>
      <c r="AP49" s="254"/>
      <c r="AQ49" s="255"/>
      <c r="AR49" s="248" t="s">
        <v>277</v>
      </c>
      <c r="AS49" s="249"/>
      <c r="AT49" s="249"/>
      <c r="AU49" s="249"/>
      <c r="AV49" s="249"/>
      <c r="AW49" s="249"/>
      <c r="AX49" s="249"/>
      <c r="AY49" s="249"/>
      <c r="AZ49" s="249"/>
      <c r="BA49" s="249"/>
      <c r="BB49" s="250"/>
      <c r="BC49" s="248" t="s">
        <v>277</v>
      </c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50"/>
      <c r="BP49" s="248" t="s">
        <v>277</v>
      </c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50"/>
      <c r="CC49" s="314" t="s">
        <v>113</v>
      </c>
      <c r="CD49" s="315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316" t="s">
        <v>114</v>
      </c>
      <c r="CR49" s="317"/>
      <c r="CS49" s="248"/>
      <c r="CT49" s="249"/>
      <c r="CU49" s="249"/>
      <c r="CV49" s="249"/>
      <c r="CW49" s="249"/>
      <c r="CX49" s="249"/>
      <c r="CY49" s="249"/>
      <c r="CZ49" s="249"/>
      <c r="DA49" s="249"/>
      <c r="DB49" s="249"/>
      <c r="DC49" s="251"/>
    </row>
    <row r="50" spans="1:107" ht="13.5" thickBot="1">
      <c r="A50" s="62"/>
      <c r="B50" s="358" t="s">
        <v>575</v>
      </c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49"/>
      <c r="AK50" s="253" t="s">
        <v>576</v>
      </c>
      <c r="AL50" s="254"/>
      <c r="AM50" s="254"/>
      <c r="AN50" s="254"/>
      <c r="AO50" s="254"/>
      <c r="AP50" s="254"/>
      <c r="AQ50" s="255"/>
      <c r="AR50" s="248" t="s">
        <v>277</v>
      </c>
      <c r="AS50" s="249"/>
      <c r="AT50" s="249"/>
      <c r="AU50" s="249"/>
      <c r="AV50" s="249"/>
      <c r="AW50" s="249"/>
      <c r="AX50" s="249"/>
      <c r="AY50" s="249"/>
      <c r="AZ50" s="249"/>
      <c r="BA50" s="249"/>
      <c r="BB50" s="250"/>
      <c r="BC50" s="248" t="s">
        <v>277</v>
      </c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50"/>
      <c r="BP50" s="248" t="s">
        <v>277</v>
      </c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50"/>
      <c r="CC50" s="314"/>
      <c r="CD50" s="315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316"/>
      <c r="CR50" s="317"/>
      <c r="CS50" s="248"/>
      <c r="CT50" s="249"/>
      <c r="CU50" s="249"/>
      <c r="CV50" s="249"/>
      <c r="CW50" s="249"/>
      <c r="CX50" s="249"/>
      <c r="CY50" s="249"/>
      <c r="CZ50" s="249"/>
      <c r="DA50" s="249"/>
      <c r="DB50" s="249"/>
      <c r="DC50" s="251"/>
    </row>
    <row r="51" ht="12.75">
      <c r="DC51" s="37" t="s">
        <v>577</v>
      </c>
    </row>
    <row r="52" spans="1:107" ht="13.5" thickBot="1">
      <c r="A52" s="267">
        <v>1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9"/>
      <c r="AK52" s="256">
        <v>2</v>
      </c>
      <c r="AL52" s="257"/>
      <c r="AM52" s="257"/>
      <c r="AN52" s="257"/>
      <c r="AO52" s="257"/>
      <c r="AP52" s="257"/>
      <c r="AQ52" s="258"/>
      <c r="AR52" s="256">
        <v>3</v>
      </c>
      <c r="AS52" s="257"/>
      <c r="AT52" s="257"/>
      <c r="AU52" s="257"/>
      <c r="AV52" s="257"/>
      <c r="AW52" s="257"/>
      <c r="AX52" s="257"/>
      <c r="AY52" s="257"/>
      <c r="AZ52" s="257"/>
      <c r="BA52" s="257"/>
      <c r="BB52" s="258"/>
      <c r="BC52" s="256">
        <v>4</v>
      </c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8"/>
      <c r="BP52" s="256">
        <v>5</v>
      </c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8"/>
      <c r="CC52" s="256">
        <v>6</v>
      </c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8"/>
      <c r="CS52" s="256">
        <v>7</v>
      </c>
      <c r="CT52" s="257"/>
      <c r="CU52" s="257"/>
      <c r="CV52" s="257"/>
      <c r="CW52" s="257"/>
      <c r="CX52" s="257"/>
      <c r="CY52" s="257"/>
      <c r="CZ52" s="257"/>
      <c r="DA52" s="257"/>
      <c r="DB52" s="257"/>
      <c r="DC52" s="258"/>
    </row>
    <row r="53" spans="1:107" ht="12.75">
      <c r="A53" s="62"/>
      <c r="B53" s="358" t="s">
        <v>551</v>
      </c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49"/>
      <c r="AK53" s="370" t="s">
        <v>35</v>
      </c>
      <c r="AL53" s="371"/>
      <c r="AM53" s="371"/>
      <c r="AN53" s="371"/>
      <c r="AO53" s="371"/>
      <c r="AP53" s="371"/>
      <c r="AQ53" s="372"/>
      <c r="AR53" s="361" t="s">
        <v>277</v>
      </c>
      <c r="AS53" s="362"/>
      <c r="AT53" s="362"/>
      <c r="AU53" s="362"/>
      <c r="AV53" s="362"/>
      <c r="AW53" s="362"/>
      <c r="AX53" s="362"/>
      <c r="AY53" s="362"/>
      <c r="AZ53" s="362"/>
      <c r="BA53" s="362"/>
      <c r="BB53" s="365"/>
      <c r="BC53" s="361" t="s">
        <v>277</v>
      </c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5"/>
      <c r="BP53" s="361"/>
      <c r="BQ53" s="362"/>
      <c r="BR53" s="362"/>
      <c r="BS53" s="362"/>
      <c r="BT53" s="362"/>
      <c r="BU53" s="362"/>
      <c r="BV53" s="362"/>
      <c r="BW53" s="362"/>
      <c r="BX53" s="362"/>
      <c r="BY53" s="362"/>
      <c r="BZ53" s="362"/>
      <c r="CA53" s="362"/>
      <c r="CB53" s="365"/>
      <c r="CC53" s="366" t="s">
        <v>113</v>
      </c>
      <c r="CD53" s="367"/>
      <c r="CE53" s="362"/>
      <c r="CF53" s="362"/>
      <c r="CG53" s="362"/>
      <c r="CH53" s="362"/>
      <c r="CI53" s="362"/>
      <c r="CJ53" s="362"/>
      <c r="CK53" s="362"/>
      <c r="CL53" s="362"/>
      <c r="CM53" s="362"/>
      <c r="CN53" s="362"/>
      <c r="CO53" s="362"/>
      <c r="CP53" s="362"/>
      <c r="CQ53" s="368" t="s">
        <v>114</v>
      </c>
      <c r="CR53" s="369"/>
      <c r="CS53" s="361"/>
      <c r="CT53" s="362"/>
      <c r="CU53" s="362"/>
      <c r="CV53" s="362"/>
      <c r="CW53" s="362"/>
      <c r="CX53" s="362"/>
      <c r="CY53" s="362"/>
      <c r="CZ53" s="362"/>
      <c r="DA53" s="362"/>
      <c r="DB53" s="362"/>
      <c r="DC53" s="363"/>
    </row>
    <row r="54" spans="1:107" ht="25.5" customHeight="1">
      <c r="A54" s="76"/>
      <c r="B54" s="360" t="s">
        <v>552</v>
      </c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63"/>
      <c r="AK54" s="272" t="s">
        <v>578</v>
      </c>
      <c r="AL54" s="273"/>
      <c r="AM54" s="273"/>
      <c r="AN54" s="273"/>
      <c r="AO54" s="273"/>
      <c r="AP54" s="273"/>
      <c r="AQ54" s="274"/>
      <c r="AR54" s="256"/>
      <c r="AS54" s="257"/>
      <c r="AT54" s="257"/>
      <c r="AU54" s="257"/>
      <c r="AV54" s="257"/>
      <c r="AW54" s="257"/>
      <c r="AX54" s="257"/>
      <c r="AY54" s="257"/>
      <c r="AZ54" s="257"/>
      <c r="BA54" s="257"/>
      <c r="BB54" s="258"/>
      <c r="BC54" s="256" t="s">
        <v>277</v>
      </c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8"/>
      <c r="BP54" s="256" t="s">
        <v>277</v>
      </c>
      <c r="BQ54" s="257"/>
      <c r="BR54" s="257"/>
      <c r="BS54" s="257"/>
      <c r="BT54" s="257"/>
      <c r="BU54" s="257"/>
      <c r="BV54" s="257"/>
      <c r="BW54" s="257"/>
      <c r="BX54" s="257"/>
      <c r="BY54" s="257"/>
      <c r="BZ54" s="257"/>
      <c r="CA54" s="257"/>
      <c r="CB54" s="258"/>
      <c r="CC54" s="290" t="s">
        <v>277</v>
      </c>
      <c r="CD54" s="291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/>
      <c r="CP54" s="291"/>
      <c r="CQ54" s="291"/>
      <c r="CR54" s="292"/>
      <c r="CS54" s="256"/>
      <c r="CT54" s="257"/>
      <c r="CU54" s="257"/>
      <c r="CV54" s="257"/>
      <c r="CW54" s="257"/>
      <c r="CX54" s="257"/>
      <c r="CY54" s="257"/>
      <c r="CZ54" s="257"/>
      <c r="DA54" s="257"/>
      <c r="DB54" s="257"/>
      <c r="DC54" s="261"/>
    </row>
    <row r="55" spans="1:107" ht="12.75">
      <c r="A55" s="57"/>
      <c r="B55" s="75"/>
      <c r="C55" s="75"/>
      <c r="D55" s="364" t="s">
        <v>554</v>
      </c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42"/>
      <c r="AK55" s="275"/>
      <c r="AL55" s="244"/>
      <c r="AM55" s="244"/>
      <c r="AN55" s="244"/>
      <c r="AO55" s="244"/>
      <c r="AP55" s="244"/>
      <c r="AQ55" s="276"/>
      <c r="AR55" s="259"/>
      <c r="AS55" s="245"/>
      <c r="AT55" s="245"/>
      <c r="AU55" s="245"/>
      <c r="AV55" s="245"/>
      <c r="AW55" s="245"/>
      <c r="AX55" s="245"/>
      <c r="AY55" s="245"/>
      <c r="AZ55" s="245"/>
      <c r="BA55" s="245"/>
      <c r="BB55" s="260"/>
      <c r="BC55" s="259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60"/>
      <c r="BP55" s="259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60"/>
      <c r="CC55" s="259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60"/>
      <c r="CS55" s="259"/>
      <c r="CT55" s="245"/>
      <c r="CU55" s="245"/>
      <c r="CV55" s="245"/>
      <c r="CW55" s="245"/>
      <c r="CX55" s="245"/>
      <c r="CY55" s="245"/>
      <c r="CZ55" s="245"/>
      <c r="DA55" s="245"/>
      <c r="DB55" s="245"/>
      <c r="DC55" s="262"/>
    </row>
    <row r="56" spans="1:107" ht="25.5" customHeight="1">
      <c r="A56" s="57"/>
      <c r="B56" s="75"/>
      <c r="C56" s="75"/>
      <c r="D56" s="364" t="s">
        <v>555</v>
      </c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42"/>
      <c r="AK56" s="275" t="s">
        <v>579</v>
      </c>
      <c r="AL56" s="244"/>
      <c r="AM56" s="244"/>
      <c r="AN56" s="244"/>
      <c r="AO56" s="244"/>
      <c r="AP56" s="244"/>
      <c r="AQ56" s="276"/>
      <c r="AR56" s="259"/>
      <c r="AS56" s="245"/>
      <c r="AT56" s="245"/>
      <c r="AU56" s="245"/>
      <c r="AV56" s="245"/>
      <c r="AW56" s="245"/>
      <c r="AX56" s="245"/>
      <c r="AY56" s="245"/>
      <c r="AZ56" s="245"/>
      <c r="BA56" s="245"/>
      <c r="BB56" s="260"/>
      <c r="BC56" s="259" t="s">
        <v>277</v>
      </c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60"/>
      <c r="BP56" s="259" t="s">
        <v>277</v>
      </c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60"/>
      <c r="CC56" s="259" t="s">
        <v>277</v>
      </c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60"/>
      <c r="CS56" s="259"/>
      <c r="CT56" s="245"/>
      <c r="CU56" s="245"/>
      <c r="CV56" s="245"/>
      <c r="CW56" s="245"/>
      <c r="CX56" s="245"/>
      <c r="CY56" s="245"/>
      <c r="CZ56" s="245"/>
      <c r="DA56" s="245"/>
      <c r="DB56" s="245"/>
      <c r="DC56" s="262"/>
    </row>
    <row r="57" spans="1:107" ht="12.75">
      <c r="A57" s="57"/>
      <c r="B57" s="75"/>
      <c r="C57" s="75"/>
      <c r="D57" s="358" t="s">
        <v>557</v>
      </c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275" t="s">
        <v>580</v>
      </c>
      <c r="AL57" s="244"/>
      <c r="AM57" s="244"/>
      <c r="AN57" s="244"/>
      <c r="AO57" s="244"/>
      <c r="AP57" s="244"/>
      <c r="AQ57" s="276"/>
      <c r="AR57" s="259">
        <v>75943</v>
      </c>
      <c r="AS57" s="245"/>
      <c r="AT57" s="245"/>
      <c r="AU57" s="245"/>
      <c r="AV57" s="245"/>
      <c r="AW57" s="245"/>
      <c r="AX57" s="245"/>
      <c r="AY57" s="245"/>
      <c r="AZ57" s="245"/>
      <c r="BA57" s="245"/>
      <c r="BB57" s="260"/>
      <c r="BC57" s="259" t="s">
        <v>277</v>
      </c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60"/>
      <c r="BP57" s="259" t="s">
        <v>277</v>
      </c>
      <c r="BQ57" s="245"/>
      <c r="BR57" s="245"/>
      <c r="BS57" s="245"/>
      <c r="BT57" s="245"/>
      <c r="BU57" s="245"/>
      <c r="BV57" s="245"/>
      <c r="BW57" s="245"/>
      <c r="BX57" s="245"/>
      <c r="BY57" s="245"/>
      <c r="BZ57" s="245"/>
      <c r="CA57" s="245"/>
      <c r="CB57" s="260"/>
      <c r="CC57" s="259"/>
      <c r="CD57" s="245"/>
      <c r="CE57" s="245"/>
      <c r="CF57" s="245"/>
      <c r="CG57" s="245"/>
      <c r="CH57" s="245"/>
      <c r="CI57" s="245"/>
      <c r="CJ57" s="245"/>
      <c r="CK57" s="245"/>
      <c r="CL57" s="245"/>
      <c r="CM57" s="245"/>
      <c r="CN57" s="245"/>
      <c r="CO57" s="245"/>
      <c r="CP57" s="245"/>
      <c r="CQ57" s="245"/>
      <c r="CR57" s="260"/>
      <c r="CS57" s="259">
        <f>SUM(AR57)</f>
        <v>75943</v>
      </c>
      <c r="CT57" s="245"/>
      <c r="CU57" s="245"/>
      <c r="CV57" s="245"/>
      <c r="CW57" s="245"/>
      <c r="CX57" s="245"/>
      <c r="CY57" s="245"/>
      <c r="CZ57" s="245"/>
      <c r="DA57" s="245"/>
      <c r="DB57" s="245"/>
      <c r="DC57" s="262"/>
    </row>
    <row r="58" spans="1:107" ht="12.75">
      <c r="A58" s="62"/>
      <c r="B58" s="358" t="s">
        <v>557</v>
      </c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49"/>
      <c r="AK58" s="264"/>
      <c r="AL58" s="265"/>
      <c r="AM58" s="265"/>
      <c r="AN58" s="265"/>
      <c r="AO58" s="265"/>
      <c r="AP58" s="265"/>
      <c r="AQ58" s="266"/>
      <c r="AR58" s="267"/>
      <c r="AS58" s="268"/>
      <c r="AT58" s="268"/>
      <c r="AU58" s="268"/>
      <c r="AV58" s="268"/>
      <c r="AW58" s="268"/>
      <c r="AX58" s="268"/>
      <c r="AY58" s="268"/>
      <c r="AZ58" s="268"/>
      <c r="BA58" s="268"/>
      <c r="BB58" s="269"/>
      <c r="BC58" s="267">
        <v>500</v>
      </c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9"/>
      <c r="BP58" s="267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9"/>
      <c r="CC58" s="267"/>
      <c r="CD58" s="268"/>
      <c r="CE58" s="268"/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68"/>
      <c r="CR58" s="269"/>
      <c r="CS58" s="259">
        <f>SUM(BC58)</f>
        <v>500</v>
      </c>
      <c r="CT58" s="245"/>
      <c r="CU58" s="245"/>
      <c r="CV58" s="245"/>
      <c r="CW58" s="245"/>
      <c r="CX58" s="245"/>
      <c r="CY58" s="245"/>
      <c r="CZ58" s="245"/>
      <c r="DA58" s="245"/>
      <c r="DB58" s="245"/>
      <c r="DC58" s="262"/>
    </row>
    <row r="59" spans="1:107" ht="25.5" customHeight="1">
      <c r="A59" s="76"/>
      <c r="B59" s="360" t="s">
        <v>559</v>
      </c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63"/>
      <c r="AK59" s="272" t="s">
        <v>581</v>
      </c>
      <c r="AL59" s="273"/>
      <c r="AM59" s="273"/>
      <c r="AN59" s="273"/>
      <c r="AO59" s="273"/>
      <c r="AP59" s="273"/>
      <c r="AQ59" s="274"/>
      <c r="AR59" s="323" t="s">
        <v>113</v>
      </c>
      <c r="AS59" s="324"/>
      <c r="AT59" s="257"/>
      <c r="AU59" s="257"/>
      <c r="AV59" s="257"/>
      <c r="AW59" s="257"/>
      <c r="AX59" s="257"/>
      <c r="AY59" s="257"/>
      <c r="AZ59" s="257"/>
      <c r="BA59" s="329" t="s">
        <v>114</v>
      </c>
      <c r="BB59" s="330"/>
      <c r="BC59" s="256" t="s">
        <v>277</v>
      </c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8"/>
      <c r="BP59" s="256" t="s">
        <v>277</v>
      </c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8"/>
      <c r="CC59" s="256" t="s">
        <v>277</v>
      </c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8"/>
      <c r="CS59" s="323" t="s">
        <v>113</v>
      </c>
      <c r="CT59" s="324"/>
      <c r="CU59" s="257"/>
      <c r="CV59" s="257"/>
      <c r="CW59" s="257"/>
      <c r="CX59" s="257"/>
      <c r="CY59" s="257"/>
      <c r="CZ59" s="257"/>
      <c r="DA59" s="257"/>
      <c r="DB59" s="329" t="s">
        <v>114</v>
      </c>
      <c r="DC59" s="386"/>
    </row>
    <row r="60" spans="1:107" ht="12.75">
      <c r="A60" s="57"/>
      <c r="B60" s="75"/>
      <c r="C60" s="75"/>
      <c r="D60" s="364" t="s">
        <v>561</v>
      </c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42"/>
      <c r="AK60" s="275"/>
      <c r="AL60" s="244"/>
      <c r="AM60" s="244"/>
      <c r="AN60" s="244"/>
      <c r="AO60" s="244"/>
      <c r="AP60" s="244"/>
      <c r="AQ60" s="276"/>
      <c r="AR60" s="327"/>
      <c r="AS60" s="328"/>
      <c r="AT60" s="245"/>
      <c r="AU60" s="245"/>
      <c r="AV60" s="245"/>
      <c r="AW60" s="245"/>
      <c r="AX60" s="245"/>
      <c r="AY60" s="245"/>
      <c r="AZ60" s="245"/>
      <c r="BA60" s="320"/>
      <c r="BB60" s="321"/>
      <c r="BC60" s="259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60"/>
      <c r="BP60" s="259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5"/>
      <c r="CB60" s="260"/>
      <c r="CC60" s="259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60"/>
      <c r="CS60" s="327"/>
      <c r="CT60" s="328"/>
      <c r="CU60" s="245"/>
      <c r="CV60" s="245"/>
      <c r="CW60" s="245"/>
      <c r="CX60" s="245"/>
      <c r="CY60" s="245"/>
      <c r="CZ60" s="245"/>
      <c r="DA60" s="245"/>
      <c r="DB60" s="320"/>
      <c r="DC60" s="359"/>
    </row>
    <row r="61" spans="1:107" ht="12.75">
      <c r="A61" s="57"/>
      <c r="B61" s="75"/>
      <c r="C61" s="75"/>
      <c r="D61" s="364" t="s">
        <v>562</v>
      </c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42"/>
      <c r="AK61" s="275" t="s">
        <v>582</v>
      </c>
      <c r="AL61" s="244"/>
      <c r="AM61" s="244"/>
      <c r="AN61" s="244"/>
      <c r="AO61" s="244"/>
      <c r="AP61" s="244"/>
      <c r="AQ61" s="276"/>
      <c r="AR61" s="327" t="s">
        <v>113</v>
      </c>
      <c r="AS61" s="328"/>
      <c r="AT61" s="245"/>
      <c r="AU61" s="245"/>
      <c r="AV61" s="245"/>
      <c r="AW61" s="245"/>
      <c r="AX61" s="245"/>
      <c r="AY61" s="245"/>
      <c r="AZ61" s="245"/>
      <c r="BA61" s="320" t="s">
        <v>114</v>
      </c>
      <c r="BB61" s="321"/>
      <c r="BC61" s="259" t="s">
        <v>277</v>
      </c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60"/>
      <c r="BP61" s="259" t="s">
        <v>277</v>
      </c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60"/>
      <c r="CC61" s="259" t="s">
        <v>277</v>
      </c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60"/>
      <c r="CS61" s="327" t="s">
        <v>113</v>
      </c>
      <c r="CT61" s="328"/>
      <c r="CU61" s="245"/>
      <c r="CV61" s="245"/>
      <c r="CW61" s="245"/>
      <c r="CX61" s="245"/>
      <c r="CY61" s="245"/>
      <c r="CZ61" s="245"/>
      <c r="DA61" s="245"/>
      <c r="DB61" s="320" t="s">
        <v>114</v>
      </c>
      <c r="DC61" s="359"/>
    </row>
    <row r="62" spans="1:107" ht="12.75">
      <c r="A62" s="57"/>
      <c r="B62" s="75"/>
      <c r="C62" s="75"/>
      <c r="D62" s="358" t="s">
        <v>557</v>
      </c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275" t="s">
        <v>583</v>
      </c>
      <c r="AL62" s="244"/>
      <c r="AM62" s="244"/>
      <c r="AN62" s="244"/>
      <c r="AO62" s="244"/>
      <c r="AP62" s="244"/>
      <c r="AQ62" s="276"/>
      <c r="AR62" s="327" t="s">
        <v>113</v>
      </c>
      <c r="AS62" s="328"/>
      <c r="AT62" s="245">
        <v>500</v>
      </c>
      <c r="AU62" s="245"/>
      <c r="AV62" s="245"/>
      <c r="AW62" s="245"/>
      <c r="AX62" s="245"/>
      <c r="AY62" s="245"/>
      <c r="AZ62" s="245"/>
      <c r="BA62" s="320" t="s">
        <v>114</v>
      </c>
      <c r="BB62" s="321"/>
      <c r="BC62" s="259" t="s">
        <v>277</v>
      </c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60"/>
      <c r="BP62" s="259" t="s">
        <v>277</v>
      </c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60"/>
      <c r="CC62" s="346" t="s">
        <v>113</v>
      </c>
      <c r="CD62" s="347"/>
      <c r="CE62" s="268">
        <v>27522</v>
      </c>
      <c r="CF62" s="268"/>
      <c r="CG62" s="268"/>
      <c r="CH62" s="268"/>
      <c r="CI62" s="268"/>
      <c r="CJ62" s="268"/>
      <c r="CK62" s="268"/>
      <c r="CL62" s="268"/>
      <c r="CM62" s="268"/>
      <c r="CN62" s="268"/>
      <c r="CO62" s="268"/>
      <c r="CP62" s="268"/>
      <c r="CQ62" s="348" t="s">
        <v>114</v>
      </c>
      <c r="CR62" s="349"/>
      <c r="CS62" s="327" t="s">
        <v>113</v>
      </c>
      <c r="CT62" s="328"/>
      <c r="CU62" s="245">
        <f>SUM(AT62+CE62)</f>
        <v>28022</v>
      </c>
      <c r="CV62" s="245"/>
      <c r="CW62" s="245"/>
      <c r="CX62" s="245"/>
      <c r="CY62" s="245"/>
      <c r="CZ62" s="245"/>
      <c r="DA62" s="245"/>
      <c r="DB62" s="320" t="s">
        <v>114</v>
      </c>
      <c r="DC62" s="359"/>
    </row>
    <row r="63" spans="1:107" ht="48" customHeight="1">
      <c r="A63" s="57"/>
      <c r="B63" s="358" t="s">
        <v>584</v>
      </c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45"/>
      <c r="AK63" s="264" t="s">
        <v>585</v>
      </c>
      <c r="AL63" s="265"/>
      <c r="AM63" s="265"/>
      <c r="AN63" s="265"/>
      <c r="AO63" s="265"/>
      <c r="AP63" s="265"/>
      <c r="AQ63" s="266"/>
      <c r="AR63" s="327" t="s">
        <v>113</v>
      </c>
      <c r="AS63" s="328"/>
      <c r="AT63" s="245"/>
      <c r="AU63" s="245"/>
      <c r="AV63" s="245"/>
      <c r="AW63" s="245"/>
      <c r="AX63" s="245"/>
      <c r="AY63" s="245"/>
      <c r="AZ63" s="245"/>
      <c r="BA63" s="320" t="s">
        <v>114</v>
      </c>
      <c r="BB63" s="321"/>
      <c r="BC63" s="259" t="s">
        <v>277</v>
      </c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60"/>
      <c r="BP63" s="259" t="s">
        <v>277</v>
      </c>
      <c r="BQ63" s="245"/>
      <c r="BR63" s="245"/>
      <c r="BS63" s="245"/>
      <c r="BT63" s="245"/>
      <c r="BU63" s="245"/>
      <c r="BV63" s="245"/>
      <c r="BW63" s="245"/>
      <c r="BX63" s="245"/>
      <c r="BY63" s="245"/>
      <c r="BZ63" s="245"/>
      <c r="CA63" s="245"/>
      <c r="CB63" s="260"/>
      <c r="CC63" s="346" t="s">
        <v>113</v>
      </c>
      <c r="CD63" s="347"/>
      <c r="CE63" s="268">
        <v>3008</v>
      </c>
      <c r="CF63" s="268"/>
      <c r="CG63" s="268"/>
      <c r="CH63" s="268"/>
      <c r="CI63" s="268"/>
      <c r="CJ63" s="268"/>
      <c r="CK63" s="268"/>
      <c r="CL63" s="268"/>
      <c r="CM63" s="268"/>
      <c r="CN63" s="268"/>
      <c r="CO63" s="268"/>
      <c r="CP63" s="268"/>
      <c r="CQ63" s="348" t="s">
        <v>114</v>
      </c>
      <c r="CR63" s="349"/>
      <c r="CS63" s="327" t="s">
        <v>113</v>
      </c>
      <c r="CT63" s="328"/>
      <c r="CU63" s="245">
        <f>SUM(CE63)</f>
        <v>3008</v>
      </c>
      <c r="CV63" s="245"/>
      <c r="CW63" s="245"/>
      <c r="CX63" s="245"/>
      <c r="CY63" s="245"/>
      <c r="CZ63" s="245"/>
      <c r="DA63" s="245"/>
      <c r="DB63" s="320" t="s">
        <v>114</v>
      </c>
      <c r="DC63" s="359"/>
    </row>
    <row r="64" spans="1:107" ht="24" customHeight="1">
      <c r="A64" s="62"/>
      <c r="B64" s="358" t="s">
        <v>565</v>
      </c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49"/>
      <c r="AK64" s="264" t="s">
        <v>41</v>
      </c>
      <c r="AL64" s="265"/>
      <c r="AM64" s="265"/>
      <c r="AN64" s="265"/>
      <c r="AO64" s="265"/>
      <c r="AP64" s="265"/>
      <c r="AQ64" s="266"/>
      <c r="AR64" s="267"/>
      <c r="AS64" s="268"/>
      <c r="AT64" s="268"/>
      <c r="AU64" s="268"/>
      <c r="AV64" s="268"/>
      <c r="AW64" s="268"/>
      <c r="AX64" s="268"/>
      <c r="AY64" s="268"/>
      <c r="AZ64" s="268"/>
      <c r="BA64" s="268"/>
      <c r="BB64" s="269"/>
      <c r="BC64" s="267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9"/>
      <c r="BP64" s="267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9"/>
      <c r="CC64" s="267">
        <v>2</v>
      </c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268"/>
      <c r="CO64" s="268"/>
      <c r="CP64" s="268"/>
      <c r="CQ64" s="268"/>
      <c r="CR64" s="269"/>
      <c r="CS64" s="267">
        <f>SUM(CC64)</f>
        <v>2</v>
      </c>
      <c r="CT64" s="268"/>
      <c r="CU64" s="268"/>
      <c r="CV64" s="268"/>
      <c r="CW64" s="268"/>
      <c r="CX64" s="268"/>
      <c r="CY64" s="268"/>
      <c r="CZ64" s="268"/>
      <c r="DA64" s="268"/>
      <c r="DB64" s="268"/>
      <c r="DC64" s="270"/>
    </row>
    <row r="65" spans="1:107" ht="25.5" customHeight="1" thickBot="1">
      <c r="A65" s="62"/>
      <c r="B65" s="358" t="s">
        <v>586</v>
      </c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49"/>
      <c r="AK65" s="253" t="s">
        <v>43</v>
      </c>
      <c r="AL65" s="254"/>
      <c r="AM65" s="254"/>
      <c r="AN65" s="254"/>
      <c r="AO65" s="254"/>
      <c r="AP65" s="254"/>
      <c r="AQ65" s="255"/>
      <c r="AR65" s="248">
        <f>SUM(AR46+AR57-AT62)</f>
        <v>75943</v>
      </c>
      <c r="AS65" s="249"/>
      <c r="AT65" s="249"/>
      <c r="AU65" s="249"/>
      <c r="AV65" s="249"/>
      <c r="AW65" s="249"/>
      <c r="AX65" s="249"/>
      <c r="AY65" s="249"/>
      <c r="AZ65" s="249"/>
      <c r="BA65" s="249"/>
      <c r="BB65" s="250"/>
      <c r="BC65" s="248">
        <f>SUM(BC46+BC58)</f>
        <v>9019</v>
      </c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50"/>
      <c r="BP65" s="248">
        <v>223</v>
      </c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50"/>
      <c r="CC65" s="248">
        <f>SUM(CC48+CC46-CC64-CE63-CE62)</f>
        <v>-13097</v>
      </c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50"/>
      <c r="CS65" s="248">
        <f>SUM(CS46+CS48+CS57+CS58-CU63-CS64-CU62)</f>
        <v>72088</v>
      </c>
      <c r="CT65" s="249"/>
      <c r="CU65" s="249"/>
      <c r="CV65" s="249"/>
      <c r="CW65" s="249"/>
      <c r="CX65" s="249"/>
      <c r="CY65" s="249"/>
      <c r="CZ65" s="249"/>
      <c r="DA65" s="249"/>
      <c r="DB65" s="249"/>
      <c r="DC65" s="251"/>
    </row>
    <row r="66" ht="12.75">
      <c r="CC66" s="36" t="s">
        <v>587</v>
      </c>
    </row>
    <row r="67" spans="1:107" ht="12.75">
      <c r="A67" s="307" t="s">
        <v>588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307"/>
      <c r="BD67" s="307"/>
      <c r="BE67" s="307"/>
      <c r="BF67" s="307"/>
      <c r="BG67" s="307"/>
      <c r="BH67" s="307"/>
      <c r="BI67" s="307"/>
      <c r="BJ67" s="307"/>
      <c r="BK67" s="307"/>
      <c r="BL67" s="307"/>
      <c r="BM67" s="307"/>
      <c r="BN67" s="307"/>
      <c r="BO67" s="307"/>
      <c r="BP67" s="307"/>
      <c r="BQ67" s="307"/>
      <c r="BR67" s="307"/>
      <c r="BS67" s="307"/>
      <c r="BT67" s="307"/>
      <c r="BU67" s="307"/>
      <c r="BV67" s="307"/>
      <c r="BW67" s="307"/>
      <c r="BX67" s="307"/>
      <c r="BY67" s="307"/>
      <c r="BZ67" s="307"/>
      <c r="CA67" s="307"/>
      <c r="CB67" s="307"/>
      <c r="CC67" s="307"/>
      <c r="CD67" s="307"/>
      <c r="CE67" s="307"/>
      <c r="CF67" s="307"/>
      <c r="CG67" s="307"/>
      <c r="CH67" s="307"/>
      <c r="CI67" s="307"/>
      <c r="CJ67" s="307"/>
      <c r="CK67" s="307"/>
      <c r="CL67" s="307"/>
      <c r="CM67" s="307"/>
      <c r="CN67" s="307"/>
      <c r="CO67" s="307"/>
      <c r="CP67" s="307"/>
      <c r="CQ67" s="307"/>
      <c r="CR67" s="307"/>
      <c r="CS67" s="307"/>
      <c r="CT67" s="307"/>
      <c r="CU67" s="307"/>
      <c r="CV67" s="307"/>
      <c r="CW67" s="307"/>
      <c r="CX67" s="307"/>
      <c r="CY67" s="307"/>
      <c r="CZ67" s="307"/>
      <c r="DA67" s="307"/>
      <c r="DB67" s="307"/>
      <c r="DC67" s="307"/>
    </row>
    <row r="68" spans="1:107" ht="12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</row>
    <row r="69" spans="1:107" ht="12.75">
      <c r="A69" s="267" t="s">
        <v>285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9"/>
      <c r="BC69" s="352" t="s">
        <v>589</v>
      </c>
      <c r="BD69" s="353"/>
      <c r="BE69" s="353"/>
      <c r="BF69" s="353"/>
      <c r="BG69" s="353"/>
      <c r="BH69" s="353"/>
      <c r="BI69" s="353"/>
      <c r="BJ69" s="353"/>
      <c r="BK69" s="353"/>
      <c r="BL69" s="353"/>
      <c r="BM69" s="353"/>
      <c r="BN69" s="354"/>
      <c r="BO69" s="352" t="s">
        <v>340</v>
      </c>
      <c r="BP69" s="353"/>
      <c r="BQ69" s="353"/>
      <c r="BR69" s="353"/>
      <c r="BS69" s="353"/>
      <c r="BT69" s="353"/>
      <c r="BU69" s="353"/>
      <c r="BV69" s="353"/>
      <c r="BW69" s="353"/>
      <c r="BX69" s="353"/>
      <c r="BY69" s="353"/>
      <c r="BZ69" s="353"/>
      <c r="CA69" s="354"/>
      <c r="CB69" s="352" t="s">
        <v>590</v>
      </c>
      <c r="CC69" s="353"/>
      <c r="CD69" s="353"/>
      <c r="CE69" s="353"/>
      <c r="CF69" s="353"/>
      <c r="CG69" s="353"/>
      <c r="CH69" s="353"/>
      <c r="CI69" s="353"/>
      <c r="CJ69" s="353"/>
      <c r="CK69" s="353"/>
      <c r="CL69" s="353"/>
      <c r="CM69" s="353"/>
      <c r="CN69" s="353"/>
      <c r="CO69" s="353"/>
      <c r="CP69" s="354"/>
      <c r="CQ69" s="352" t="s">
        <v>589</v>
      </c>
      <c r="CR69" s="353"/>
      <c r="CS69" s="353"/>
      <c r="CT69" s="353"/>
      <c r="CU69" s="353"/>
      <c r="CV69" s="353"/>
      <c r="CW69" s="353"/>
      <c r="CX69" s="353"/>
      <c r="CY69" s="353"/>
      <c r="CZ69" s="353"/>
      <c r="DA69" s="353"/>
      <c r="DB69" s="353"/>
      <c r="DC69" s="354"/>
    </row>
    <row r="70" spans="1:107" ht="12.75">
      <c r="A70" s="267" t="s">
        <v>286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9"/>
      <c r="AV70" s="311" t="s">
        <v>264</v>
      </c>
      <c r="AW70" s="312"/>
      <c r="AX70" s="312"/>
      <c r="AY70" s="312"/>
      <c r="AZ70" s="312"/>
      <c r="BA70" s="312"/>
      <c r="BB70" s="313"/>
      <c r="BC70" s="355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  <c r="BN70" s="357"/>
      <c r="BO70" s="355"/>
      <c r="BP70" s="356"/>
      <c r="BQ70" s="356"/>
      <c r="BR70" s="356"/>
      <c r="BS70" s="356"/>
      <c r="BT70" s="356"/>
      <c r="BU70" s="356"/>
      <c r="BV70" s="356"/>
      <c r="BW70" s="356"/>
      <c r="BX70" s="356"/>
      <c r="BY70" s="356"/>
      <c r="BZ70" s="356"/>
      <c r="CA70" s="357"/>
      <c r="CB70" s="355"/>
      <c r="CC70" s="356"/>
      <c r="CD70" s="356"/>
      <c r="CE70" s="356"/>
      <c r="CF70" s="356"/>
      <c r="CG70" s="356"/>
      <c r="CH70" s="356"/>
      <c r="CI70" s="356"/>
      <c r="CJ70" s="356"/>
      <c r="CK70" s="356"/>
      <c r="CL70" s="356"/>
      <c r="CM70" s="356"/>
      <c r="CN70" s="356"/>
      <c r="CO70" s="356"/>
      <c r="CP70" s="357"/>
      <c r="CQ70" s="355"/>
      <c r="CR70" s="356"/>
      <c r="CS70" s="356"/>
      <c r="CT70" s="356"/>
      <c r="CU70" s="356"/>
      <c r="CV70" s="356"/>
      <c r="CW70" s="356"/>
      <c r="CX70" s="356"/>
      <c r="CY70" s="356"/>
      <c r="CZ70" s="356"/>
      <c r="DA70" s="356"/>
      <c r="DB70" s="356"/>
      <c r="DC70" s="357"/>
    </row>
    <row r="71" spans="1:107" ht="13.5" thickBot="1">
      <c r="A71" s="267">
        <v>1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9"/>
      <c r="AV71" s="256">
        <v>2</v>
      </c>
      <c r="AW71" s="257"/>
      <c r="AX71" s="257"/>
      <c r="AY71" s="257"/>
      <c r="AZ71" s="257"/>
      <c r="BA71" s="257"/>
      <c r="BB71" s="258"/>
      <c r="BC71" s="256">
        <v>3</v>
      </c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8"/>
      <c r="BO71" s="256">
        <v>4</v>
      </c>
      <c r="BP71" s="257"/>
      <c r="BQ71" s="257"/>
      <c r="BR71" s="257"/>
      <c r="BS71" s="257"/>
      <c r="BT71" s="257"/>
      <c r="BU71" s="257"/>
      <c r="BV71" s="257"/>
      <c r="BW71" s="257"/>
      <c r="BX71" s="257"/>
      <c r="BY71" s="257"/>
      <c r="BZ71" s="257"/>
      <c r="CA71" s="258"/>
      <c r="CB71" s="256">
        <v>5</v>
      </c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7"/>
      <c r="CO71" s="257"/>
      <c r="CP71" s="258"/>
      <c r="CQ71" s="256">
        <v>6</v>
      </c>
      <c r="CR71" s="257"/>
      <c r="CS71" s="257"/>
      <c r="CT71" s="257"/>
      <c r="CU71" s="257"/>
      <c r="CV71" s="257"/>
      <c r="CW71" s="257"/>
      <c r="CX71" s="257"/>
      <c r="CY71" s="257"/>
      <c r="CZ71" s="257"/>
      <c r="DA71" s="257"/>
      <c r="DB71" s="257"/>
      <c r="DC71" s="258"/>
    </row>
    <row r="72" spans="1:107" ht="12.75">
      <c r="A72" s="334" t="s">
        <v>591</v>
      </c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281" t="s">
        <v>48</v>
      </c>
      <c r="AW72" s="282"/>
      <c r="AX72" s="282"/>
      <c r="AY72" s="282"/>
      <c r="AZ72" s="282"/>
      <c r="BA72" s="282"/>
      <c r="BB72" s="283"/>
      <c r="BC72" s="284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6"/>
      <c r="BO72" s="284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6"/>
      <c r="CB72" s="336" t="s">
        <v>113</v>
      </c>
      <c r="CC72" s="337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338" t="s">
        <v>114</v>
      </c>
      <c r="CP72" s="339"/>
      <c r="CQ72" s="284"/>
      <c r="CR72" s="285"/>
      <c r="CS72" s="285"/>
      <c r="CT72" s="285"/>
      <c r="CU72" s="285"/>
      <c r="CV72" s="285"/>
      <c r="CW72" s="285"/>
      <c r="CX72" s="285"/>
      <c r="CY72" s="285"/>
      <c r="CZ72" s="285"/>
      <c r="DA72" s="285"/>
      <c r="DB72" s="285"/>
      <c r="DC72" s="287"/>
    </row>
    <row r="73" spans="1:107" ht="12.75">
      <c r="A73" s="350" t="s">
        <v>592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51"/>
      <c r="AT73" s="351"/>
      <c r="AU73" s="351"/>
      <c r="AV73" s="322"/>
      <c r="AW73" s="295"/>
      <c r="AX73" s="295"/>
      <c r="AY73" s="295"/>
      <c r="AZ73" s="295"/>
      <c r="BA73" s="295"/>
      <c r="BB73" s="296"/>
      <c r="BC73" s="290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2"/>
      <c r="BO73" s="290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2"/>
      <c r="CB73" s="325"/>
      <c r="CC73" s="326"/>
      <c r="CD73" s="291"/>
      <c r="CE73" s="291"/>
      <c r="CF73" s="291"/>
      <c r="CG73" s="291"/>
      <c r="CH73" s="291"/>
      <c r="CI73" s="291"/>
      <c r="CJ73" s="291"/>
      <c r="CK73" s="291"/>
      <c r="CL73" s="291"/>
      <c r="CM73" s="291"/>
      <c r="CN73" s="291"/>
      <c r="CO73" s="331"/>
      <c r="CP73" s="332"/>
      <c r="CQ73" s="290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333"/>
    </row>
    <row r="74" spans="1:107" ht="12.75">
      <c r="A74" s="259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322"/>
      <c r="AW74" s="295"/>
      <c r="AX74" s="295"/>
      <c r="AY74" s="295"/>
      <c r="AZ74" s="295"/>
      <c r="BA74" s="295"/>
      <c r="BB74" s="296"/>
      <c r="BC74" s="290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2"/>
      <c r="BO74" s="290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2"/>
      <c r="CB74" s="325"/>
      <c r="CC74" s="326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331"/>
      <c r="CP74" s="332"/>
      <c r="CQ74" s="290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333"/>
    </row>
    <row r="75" spans="1:107" s="38" customFormat="1" ht="11.25" customHeight="1">
      <c r="A75" s="318" t="s">
        <v>593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45"/>
      <c r="AV75" s="322"/>
      <c r="AW75" s="295"/>
      <c r="AX75" s="295"/>
      <c r="AY75" s="295"/>
      <c r="AZ75" s="295"/>
      <c r="BA75" s="295"/>
      <c r="BB75" s="296"/>
      <c r="BC75" s="290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2"/>
      <c r="BO75" s="290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2"/>
      <c r="CB75" s="325"/>
      <c r="CC75" s="326"/>
      <c r="CD75" s="291"/>
      <c r="CE75" s="291"/>
      <c r="CF75" s="291"/>
      <c r="CG75" s="291"/>
      <c r="CH75" s="291"/>
      <c r="CI75" s="291"/>
      <c r="CJ75" s="291"/>
      <c r="CK75" s="291"/>
      <c r="CL75" s="291"/>
      <c r="CM75" s="291"/>
      <c r="CN75" s="291"/>
      <c r="CO75" s="331"/>
      <c r="CP75" s="332"/>
      <c r="CQ75" s="290"/>
      <c r="CR75" s="291"/>
      <c r="CS75" s="291"/>
      <c r="CT75" s="291"/>
      <c r="CU75" s="291"/>
      <c r="CV75" s="291"/>
      <c r="CW75" s="291"/>
      <c r="CX75" s="291"/>
      <c r="CY75" s="291"/>
      <c r="CZ75" s="291"/>
      <c r="DA75" s="291"/>
      <c r="DB75" s="291"/>
      <c r="DC75" s="333"/>
    </row>
    <row r="76" spans="1:107" ht="12.75">
      <c r="A76" s="57"/>
      <c r="B76" s="42" t="s">
        <v>594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275"/>
      <c r="AW76" s="244"/>
      <c r="AX76" s="244"/>
      <c r="AY76" s="244"/>
      <c r="AZ76" s="244"/>
      <c r="BA76" s="244"/>
      <c r="BB76" s="276"/>
      <c r="BC76" s="259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60"/>
      <c r="BO76" s="259"/>
      <c r="BP76" s="245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60"/>
      <c r="CB76" s="327"/>
      <c r="CC76" s="328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320"/>
      <c r="CP76" s="321"/>
      <c r="CQ76" s="259"/>
      <c r="CR76" s="245"/>
      <c r="CS76" s="245"/>
      <c r="CT76" s="245"/>
      <c r="CU76" s="245"/>
      <c r="CV76" s="245"/>
      <c r="CW76" s="245"/>
      <c r="CX76" s="245"/>
      <c r="CY76" s="245"/>
      <c r="CZ76" s="245"/>
      <c r="DA76" s="245"/>
      <c r="DB76" s="245"/>
      <c r="DC76" s="262"/>
    </row>
    <row r="77" spans="1:107" ht="12.75">
      <c r="A77" s="52"/>
      <c r="B77" s="252" t="s">
        <v>595</v>
      </c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44"/>
      <c r="AV77" s="264" t="s">
        <v>275</v>
      </c>
      <c r="AW77" s="265"/>
      <c r="AX77" s="265"/>
      <c r="AY77" s="265"/>
      <c r="AZ77" s="265"/>
      <c r="BA77" s="265"/>
      <c r="BB77" s="266"/>
      <c r="BC77" s="267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9"/>
      <c r="BO77" s="267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9"/>
      <c r="CB77" s="327" t="s">
        <v>113</v>
      </c>
      <c r="CC77" s="328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320" t="s">
        <v>114</v>
      </c>
      <c r="CP77" s="321"/>
      <c r="CQ77" s="267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70"/>
    </row>
    <row r="78" spans="1:107" ht="12.75">
      <c r="A78" s="259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322"/>
      <c r="AW78" s="295"/>
      <c r="AX78" s="295"/>
      <c r="AY78" s="295"/>
      <c r="AZ78" s="295"/>
      <c r="BA78" s="295"/>
      <c r="BB78" s="296"/>
      <c r="BC78" s="290"/>
      <c r="BD78" s="291"/>
      <c r="BE78" s="291"/>
      <c r="BF78" s="291"/>
      <c r="BG78" s="291"/>
      <c r="BH78" s="291"/>
      <c r="BI78" s="291"/>
      <c r="BJ78" s="291"/>
      <c r="BK78" s="291"/>
      <c r="BL78" s="291"/>
      <c r="BM78" s="291"/>
      <c r="BN78" s="292"/>
      <c r="BO78" s="290"/>
      <c r="BP78" s="291"/>
      <c r="BQ78" s="291"/>
      <c r="BR78" s="291"/>
      <c r="BS78" s="291"/>
      <c r="BT78" s="291"/>
      <c r="BU78" s="291"/>
      <c r="BV78" s="291"/>
      <c r="BW78" s="291"/>
      <c r="BX78" s="291"/>
      <c r="BY78" s="291"/>
      <c r="BZ78" s="291"/>
      <c r="CA78" s="292"/>
      <c r="CB78" s="323" t="s">
        <v>113</v>
      </c>
      <c r="CC78" s="324"/>
      <c r="CD78" s="257"/>
      <c r="CE78" s="257"/>
      <c r="CF78" s="257"/>
      <c r="CG78" s="257"/>
      <c r="CH78" s="257"/>
      <c r="CI78" s="257"/>
      <c r="CJ78" s="257"/>
      <c r="CK78" s="257"/>
      <c r="CL78" s="257"/>
      <c r="CM78" s="257"/>
      <c r="CN78" s="257"/>
      <c r="CO78" s="329" t="s">
        <v>114</v>
      </c>
      <c r="CP78" s="330"/>
      <c r="CQ78" s="290"/>
      <c r="CR78" s="291"/>
      <c r="CS78" s="291"/>
      <c r="CT78" s="291"/>
      <c r="CU78" s="291"/>
      <c r="CV78" s="291"/>
      <c r="CW78" s="291"/>
      <c r="CX78" s="291"/>
      <c r="CY78" s="291"/>
      <c r="CZ78" s="291"/>
      <c r="DA78" s="291"/>
      <c r="DB78" s="291"/>
      <c r="DC78" s="333"/>
    </row>
    <row r="79" spans="1:107" ht="12.75">
      <c r="A79" s="318" t="s">
        <v>593</v>
      </c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19"/>
      <c r="AS79" s="319"/>
      <c r="AT79" s="319"/>
      <c r="AU79" s="345"/>
      <c r="AV79" s="322"/>
      <c r="AW79" s="295"/>
      <c r="AX79" s="295"/>
      <c r="AY79" s="295"/>
      <c r="AZ79" s="295"/>
      <c r="BA79" s="295"/>
      <c r="BB79" s="296"/>
      <c r="BC79" s="290"/>
      <c r="BD79" s="291"/>
      <c r="BE79" s="291"/>
      <c r="BF79" s="291"/>
      <c r="BG79" s="291"/>
      <c r="BH79" s="291"/>
      <c r="BI79" s="291"/>
      <c r="BJ79" s="291"/>
      <c r="BK79" s="291"/>
      <c r="BL79" s="291"/>
      <c r="BM79" s="291"/>
      <c r="BN79" s="292"/>
      <c r="BO79" s="290"/>
      <c r="BP79" s="291"/>
      <c r="BQ79" s="291"/>
      <c r="BR79" s="291"/>
      <c r="BS79" s="291"/>
      <c r="BT79" s="291"/>
      <c r="BU79" s="291"/>
      <c r="BV79" s="291"/>
      <c r="BW79" s="291"/>
      <c r="BX79" s="291"/>
      <c r="BY79" s="291"/>
      <c r="BZ79" s="291"/>
      <c r="CA79" s="292"/>
      <c r="CB79" s="325"/>
      <c r="CC79" s="326"/>
      <c r="CD79" s="291"/>
      <c r="CE79" s="291"/>
      <c r="CF79" s="291"/>
      <c r="CG79" s="291"/>
      <c r="CH79" s="291"/>
      <c r="CI79" s="291"/>
      <c r="CJ79" s="291"/>
      <c r="CK79" s="291"/>
      <c r="CL79" s="291"/>
      <c r="CM79" s="291"/>
      <c r="CN79" s="291"/>
      <c r="CO79" s="331"/>
      <c r="CP79" s="332"/>
      <c r="CQ79" s="290"/>
      <c r="CR79" s="291"/>
      <c r="CS79" s="291"/>
      <c r="CT79" s="291"/>
      <c r="CU79" s="291"/>
      <c r="CV79" s="291"/>
      <c r="CW79" s="291"/>
      <c r="CX79" s="291"/>
      <c r="CY79" s="291"/>
      <c r="CZ79" s="291"/>
      <c r="DA79" s="291"/>
      <c r="DB79" s="291"/>
      <c r="DC79" s="333"/>
    </row>
    <row r="80" spans="1:107" ht="12.75">
      <c r="A80" s="57"/>
      <c r="B80" s="42" t="s">
        <v>594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275"/>
      <c r="AW80" s="244"/>
      <c r="AX80" s="244"/>
      <c r="AY80" s="244"/>
      <c r="AZ80" s="244"/>
      <c r="BA80" s="244"/>
      <c r="BB80" s="276"/>
      <c r="BC80" s="259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60"/>
      <c r="BO80" s="259"/>
      <c r="BP80" s="245"/>
      <c r="BQ80" s="245"/>
      <c r="BR80" s="245"/>
      <c r="BS80" s="245"/>
      <c r="BT80" s="245"/>
      <c r="BU80" s="245"/>
      <c r="BV80" s="245"/>
      <c r="BW80" s="245"/>
      <c r="BX80" s="245"/>
      <c r="BY80" s="245"/>
      <c r="BZ80" s="245"/>
      <c r="CA80" s="260"/>
      <c r="CB80" s="327"/>
      <c r="CC80" s="328"/>
      <c r="CD80" s="245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320"/>
      <c r="CP80" s="321"/>
      <c r="CQ80" s="259"/>
      <c r="CR80" s="245"/>
      <c r="CS80" s="245"/>
      <c r="CT80" s="245"/>
      <c r="CU80" s="245"/>
      <c r="CV80" s="245"/>
      <c r="CW80" s="245"/>
      <c r="CX80" s="245"/>
      <c r="CY80" s="245"/>
      <c r="CZ80" s="245"/>
      <c r="DA80" s="245"/>
      <c r="DB80" s="245"/>
      <c r="DC80" s="262"/>
    </row>
    <row r="81" spans="1:107" ht="12.75">
      <c r="A81" s="52"/>
      <c r="B81" s="252" t="s">
        <v>595</v>
      </c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44"/>
      <c r="AV81" s="264"/>
      <c r="AW81" s="265"/>
      <c r="AX81" s="265"/>
      <c r="AY81" s="265"/>
      <c r="AZ81" s="265"/>
      <c r="BA81" s="265"/>
      <c r="BB81" s="266"/>
      <c r="BC81" s="267"/>
      <c r="BD81" s="268"/>
      <c r="BE81" s="268"/>
      <c r="BF81" s="268"/>
      <c r="BG81" s="268"/>
      <c r="BH81" s="268"/>
      <c r="BI81" s="268"/>
      <c r="BJ81" s="268"/>
      <c r="BK81" s="268"/>
      <c r="BL81" s="268"/>
      <c r="BM81" s="268"/>
      <c r="BN81" s="269"/>
      <c r="BO81" s="267"/>
      <c r="BP81" s="268"/>
      <c r="BQ81" s="268"/>
      <c r="BR81" s="268"/>
      <c r="BS81" s="268"/>
      <c r="BT81" s="268"/>
      <c r="BU81" s="268"/>
      <c r="BV81" s="268"/>
      <c r="BW81" s="268"/>
      <c r="BX81" s="268"/>
      <c r="BY81" s="268"/>
      <c r="BZ81" s="268"/>
      <c r="CA81" s="269"/>
      <c r="CB81" s="325" t="s">
        <v>113</v>
      </c>
      <c r="CC81" s="326"/>
      <c r="CD81" s="291"/>
      <c r="CE81" s="291"/>
      <c r="CF81" s="291"/>
      <c r="CG81" s="291"/>
      <c r="CH81" s="291"/>
      <c r="CI81" s="291"/>
      <c r="CJ81" s="291"/>
      <c r="CK81" s="291"/>
      <c r="CL81" s="291"/>
      <c r="CM81" s="291"/>
      <c r="CN81" s="291"/>
      <c r="CO81" s="331" t="s">
        <v>114</v>
      </c>
      <c r="CP81" s="332"/>
      <c r="CQ81" s="267"/>
      <c r="CR81" s="268"/>
      <c r="CS81" s="268"/>
      <c r="CT81" s="268"/>
      <c r="CU81" s="268"/>
      <c r="CV81" s="268"/>
      <c r="CW81" s="268"/>
      <c r="CX81" s="268"/>
      <c r="CY81" s="268"/>
      <c r="CZ81" s="268"/>
      <c r="DA81" s="268"/>
      <c r="DB81" s="268"/>
      <c r="DC81" s="270"/>
    </row>
    <row r="82" spans="1:107" ht="12.75">
      <c r="A82" s="334" t="s">
        <v>591</v>
      </c>
      <c r="B82" s="335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272" t="s">
        <v>596</v>
      </c>
      <c r="AW82" s="273"/>
      <c r="AX82" s="273"/>
      <c r="AY82" s="273"/>
      <c r="AZ82" s="273"/>
      <c r="BA82" s="273"/>
      <c r="BB82" s="274"/>
      <c r="BC82" s="256">
        <v>223</v>
      </c>
      <c r="BD82" s="257"/>
      <c r="BE82" s="257"/>
      <c r="BF82" s="257"/>
      <c r="BG82" s="257"/>
      <c r="BH82" s="257"/>
      <c r="BI82" s="257"/>
      <c r="BJ82" s="257"/>
      <c r="BK82" s="257"/>
      <c r="BL82" s="257"/>
      <c r="BM82" s="257"/>
      <c r="BN82" s="258"/>
      <c r="BO82" s="256"/>
      <c r="BP82" s="257"/>
      <c r="BQ82" s="257"/>
      <c r="BR82" s="257"/>
      <c r="BS82" s="257"/>
      <c r="BT82" s="257"/>
      <c r="BU82" s="257"/>
      <c r="BV82" s="257"/>
      <c r="BW82" s="257"/>
      <c r="BX82" s="257"/>
      <c r="BY82" s="257"/>
      <c r="BZ82" s="257"/>
      <c r="CA82" s="258"/>
      <c r="CB82" s="323" t="s">
        <v>113</v>
      </c>
      <c r="CC82" s="324"/>
      <c r="CD82" s="257"/>
      <c r="CE82" s="257"/>
      <c r="CF82" s="257"/>
      <c r="CG82" s="257"/>
      <c r="CH82" s="257"/>
      <c r="CI82" s="257"/>
      <c r="CJ82" s="257"/>
      <c r="CK82" s="257"/>
      <c r="CL82" s="257"/>
      <c r="CM82" s="257"/>
      <c r="CN82" s="257"/>
      <c r="CO82" s="329" t="s">
        <v>114</v>
      </c>
      <c r="CP82" s="330"/>
      <c r="CQ82" s="256">
        <v>223</v>
      </c>
      <c r="CR82" s="257"/>
      <c r="CS82" s="257"/>
      <c r="CT82" s="257"/>
      <c r="CU82" s="257"/>
      <c r="CV82" s="257"/>
      <c r="CW82" s="257"/>
      <c r="CX82" s="257"/>
      <c r="CY82" s="257"/>
      <c r="CZ82" s="257"/>
      <c r="DA82" s="257"/>
      <c r="DB82" s="257"/>
      <c r="DC82" s="261"/>
    </row>
    <row r="83" spans="1:107" ht="12.75">
      <c r="A83" s="350" t="s">
        <v>597</v>
      </c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22"/>
      <c r="AW83" s="295"/>
      <c r="AX83" s="295"/>
      <c r="AY83" s="295"/>
      <c r="AZ83" s="295"/>
      <c r="BA83" s="295"/>
      <c r="BB83" s="296"/>
      <c r="BC83" s="290"/>
      <c r="BD83" s="291"/>
      <c r="BE83" s="291"/>
      <c r="BF83" s="291"/>
      <c r="BG83" s="291"/>
      <c r="BH83" s="291"/>
      <c r="BI83" s="291"/>
      <c r="BJ83" s="291"/>
      <c r="BK83" s="291"/>
      <c r="BL83" s="291"/>
      <c r="BM83" s="291"/>
      <c r="BN83" s="292"/>
      <c r="BO83" s="290"/>
      <c r="BP83" s="291"/>
      <c r="BQ83" s="291"/>
      <c r="BR83" s="291"/>
      <c r="BS83" s="291"/>
      <c r="BT83" s="291"/>
      <c r="BU83" s="291"/>
      <c r="BV83" s="291"/>
      <c r="BW83" s="291"/>
      <c r="BX83" s="291"/>
      <c r="BY83" s="291"/>
      <c r="BZ83" s="291"/>
      <c r="CA83" s="292"/>
      <c r="CB83" s="325"/>
      <c r="CC83" s="326"/>
      <c r="CD83" s="291"/>
      <c r="CE83" s="291"/>
      <c r="CF83" s="291"/>
      <c r="CG83" s="291"/>
      <c r="CH83" s="291"/>
      <c r="CI83" s="291"/>
      <c r="CJ83" s="291"/>
      <c r="CK83" s="291"/>
      <c r="CL83" s="291"/>
      <c r="CM83" s="291"/>
      <c r="CN83" s="291"/>
      <c r="CO83" s="331"/>
      <c r="CP83" s="332"/>
      <c r="CQ83" s="290"/>
      <c r="CR83" s="291"/>
      <c r="CS83" s="291"/>
      <c r="CT83" s="291"/>
      <c r="CU83" s="291"/>
      <c r="CV83" s="291"/>
      <c r="CW83" s="291"/>
      <c r="CX83" s="291"/>
      <c r="CY83" s="291"/>
      <c r="CZ83" s="291"/>
      <c r="DA83" s="291"/>
      <c r="DB83" s="291"/>
      <c r="DC83" s="333"/>
    </row>
    <row r="84" spans="1:107" ht="12.75">
      <c r="A84" s="259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322"/>
      <c r="AW84" s="295"/>
      <c r="AX84" s="295"/>
      <c r="AY84" s="295"/>
      <c r="AZ84" s="295"/>
      <c r="BA84" s="295"/>
      <c r="BB84" s="296"/>
      <c r="BC84" s="290"/>
      <c r="BD84" s="291"/>
      <c r="BE84" s="291"/>
      <c r="BF84" s="291"/>
      <c r="BG84" s="291"/>
      <c r="BH84" s="291"/>
      <c r="BI84" s="291"/>
      <c r="BJ84" s="291"/>
      <c r="BK84" s="291"/>
      <c r="BL84" s="291"/>
      <c r="BM84" s="291"/>
      <c r="BN84" s="292"/>
      <c r="BO84" s="290"/>
      <c r="BP84" s="291"/>
      <c r="BQ84" s="291"/>
      <c r="BR84" s="291"/>
      <c r="BS84" s="291"/>
      <c r="BT84" s="291"/>
      <c r="BU84" s="291"/>
      <c r="BV84" s="291"/>
      <c r="BW84" s="291"/>
      <c r="BX84" s="291"/>
      <c r="BY84" s="291"/>
      <c r="BZ84" s="291"/>
      <c r="CA84" s="292"/>
      <c r="CB84" s="325"/>
      <c r="CC84" s="326"/>
      <c r="CD84" s="291"/>
      <c r="CE84" s="291"/>
      <c r="CF84" s="291"/>
      <c r="CG84" s="291"/>
      <c r="CH84" s="291"/>
      <c r="CI84" s="291"/>
      <c r="CJ84" s="291"/>
      <c r="CK84" s="291"/>
      <c r="CL84" s="291"/>
      <c r="CM84" s="291"/>
      <c r="CN84" s="291"/>
      <c r="CO84" s="331"/>
      <c r="CP84" s="332"/>
      <c r="CQ84" s="290"/>
      <c r="CR84" s="291"/>
      <c r="CS84" s="291"/>
      <c r="CT84" s="291"/>
      <c r="CU84" s="291"/>
      <c r="CV84" s="291"/>
      <c r="CW84" s="291"/>
      <c r="CX84" s="291"/>
      <c r="CY84" s="291"/>
      <c r="CZ84" s="291"/>
      <c r="DA84" s="291"/>
      <c r="DB84" s="291"/>
      <c r="DC84" s="333"/>
    </row>
    <row r="85" spans="1:107" ht="12.75">
      <c r="A85" s="318" t="s">
        <v>593</v>
      </c>
      <c r="B85" s="319"/>
      <c r="C85" s="319"/>
      <c r="D85" s="319"/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319"/>
      <c r="AT85" s="319"/>
      <c r="AU85" s="345"/>
      <c r="AV85" s="322"/>
      <c r="AW85" s="295"/>
      <c r="AX85" s="295"/>
      <c r="AY85" s="295"/>
      <c r="AZ85" s="295"/>
      <c r="BA85" s="295"/>
      <c r="BB85" s="296"/>
      <c r="BC85" s="290"/>
      <c r="BD85" s="291"/>
      <c r="BE85" s="291"/>
      <c r="BF85" s="291"/>
      <c r="BG85" s="291"/>
      <c r="BH85" s="291"/>
      <c r="BI85" s="291"/>
      <c r="BJ85" s="291"/>
      <c r="BK85" s="291"/>
      <c r="BL85" s="291"/>
      <c r="BM85" s="291"/>
      <c r="BN85" s="292"/>
      <c r="BO85" s="290"/>
      <c r="BP85" s="291"/>
      <c r="BQ85" s="291"/>
      <c r="BR85" s="291"/>
      <c r="BS85" s="291"/>
      <c r="BT85" s="291"/>
      <c r="BU85" s="291"/>
      <c r="BV85" s="291"/>
      <c r="BW85" s="291"/>
      <c r="BX85" s="291"/>
      <c r="BY85" s="291"/>
      <c r="BZ85" s="291"/>
      <c r="CA85" s="292"/>
      <c r="CB85" s="325"/>
      <c r="CC85" s="326"/>
      <c r="CD85" s="291"/>
      <c r="CE85" s="291"/>
      <c r="CF85" s="291"/>
      <c r="CG85" s="291"/>
      <c r="CH85" s="291"/>
      <c r="CI85" s="291"/>
      <c r="CJ85" s="291"/>
      <c r="CK85" s="291"/>
      <c r="CL85" s="291"/>
      <c r="CM85" s="291"/>
      <c r="CN85" s="291"/>
      <c r="CO85" s="331"/>
      <c r="CP85" s="332"/>
      <c r="CQ85" s="290"/>
      <c r="CR85" s="291"/>
      <c r="CS85" s="291"/>
      <c r="CT85" s="291"/>
      <c r="CU85" s="291"/>
      <c r="CV85" s="291"/>
      <c r="CW85" s="291"/>
      <c r="CX85" s="291"/>
      <c r="CY85" s="291"/>
      <c r="CZ85" s="291"/>
      <c r="DA85" s="291"/>
      <c r="DB85" s="291"/>
      <c r="DC85" s="333"/>
    </row>
    <row r="86" spans="1:107" ht="12.75">
      <c r="A86" s="57"/>
      <c r="B86" s="42" t="s">
        <v>594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275"/>
      <c r="AW86" s="244"/>
      <c r="AX86" s="244"/>
      <c r="AY86" s="244"/>
      <c r="AZ86" s="244"/>
      <c r="BA86" s="244"/>
      <c r="BB86" s="276"/>
      <c r="BC86" s="259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60"/>
      <c r="BO86" s="259"/>
      <c r="BP86" s="245"/>
      <c r="BQ86" s="245"/>
      <c r="BR86" s="245"/>
      <c r="BS86" s="245"/>
      <c r="BT86" s="245"/>
      <c r="BU86" s="245"/>
      <c r="BV86" s="245"/>
      <c r="BW86" s="245"/>
      <c r="BX86" s="245"/>
      <c r="BY86" s="245"/>
      <c r="BZ86" s="245"/>
      <c r="CA86" s="260"/>
      <c r="CB86" s="327"/>
      <c r="CC86" s="328"/>
      <c r="CD86" s="245"/>
      <c r="CE86" s="245"/>
      <c r="CF86" s="245"/>
      <c r="CG86" s="245"/>
      <c r="CH86" s="245"/>
      <c r="CI86" s="245"/>
      <c r="CJ86" s="245"/>
      <c r="CK86" s="245"/>
      <c r="CL86" s="245"/>
      <c r="CM86" s="245"/>
      <c r="CN86" s="245"/>
      <c r="CO86" s="320"/>
      <c r="CP86" s="321"/>
      <c r="CQ86" s="259"/>
      <c r="CR86" s="245"/>
      <c r="CS86" s="245"/>
      <c r="CT86" s="245"/>
      <c r="CU86" s="245"/>
      <c r="CV86" s="245"/>
      <c r="CW86" s="245"/>
      <c r="CX86" s="245"/>
      <c r="CY86" s="245"/>
      <c r="CZ86" s="245"/>
      <c r="DA86" s="245"/>
      <c r="DB86" s="245"/>
      <c r="DC86" s="262"/>
    </row>
    <row r="87" spans="1:107" ht="12.75">
      <c r="A87" s="52"/>
      <c r="B87" s="252" t="s">
        <v>595</v>
      </c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44"/>
      <c r="AV87" s="264" t="s">
        <v>598</v>
      </c>
      <c r="AW87" s="265"/>
      <c r="AX87" s="265"/>
      <c r="AY87" s="265"/>
      <c r="AZ87" s="265"/>
      <c r="BA87" s="265"/>
      <c r="BB87" s="266"/>
      <c r="BC87" s="267">
        <v>223</v>
      </c>
      <c r="BD87" s="268"/>
      <c r="BE87" s="268"/>
      <c r="BF87" s="268"/>
      <c r="BG87" s="268"/>
      <c r="BH87" s="268"/>
      <c r="BI87" s="268"/>
      <c r="BJ87" s="268"/>
      <c r="BK87" s="268"/>
      <c r="BL87" s="268"/>
      <c r="BM87" s="268"/>
      <c r="BN87" s="269"/>
      <c r="BO87" s="267"/>
      <c r="BP87" s="268"/>
      <c r="BQ87" s="268"/>
      <c r="BR87" s="268"/>
      <c r="BS87" s="268"/>
      <c r="BT87" s="268"/>
      <c r="BU87" s="268"/>
      <c r="BV87" s="268"/>
      <c r="BW87" s="268"/>
      <c r="BX87" s="268"/>
      <c r="BY87" s="268"/>
      <c r="BZ87" s="268"/>
      <c r="CA87" s="269"/>
      <c r="CB87" s="327" t="s">
        <v>113</v>
      </c>
      <c r="CC87" s="328"/>
      <c r="CD87" s="245"/>
      <c r="CE87" s="245"/>
      <c r="CF87" s="245"/>
      <c r="CG87" s="245"/>
      <c r="CH87" s="245"/>
      <c r="CI87" s="245"/>
      <c r="CJ87" s="245"/>
      <c r="CK87" s="245"/>
      <c r="CL87" s="245"/>
      <c r="CM87" s="245"/>
      <c r="CN87" s="245"/>
      <c r="CO87" s="320" t="s">
        <v>114</v>
      </c>
      <c r="CP87" s="321"/>
      <c r="CQ87" s="267">
        <v>223</v>
      </c>
      <c r="CR87" s="268"/>
      <c r="CS87" s="268"/>
      <c r="CT87" s="268"/>
      <c r="CU87" s="268"/>
      <c r="CV87" s="268"/>
      <c r="CW87" s="268"/>
      <c r="CX87" s="268"/>
      <c r="CY87" s="268"/>
      <c r="CZ87" s="268"/>
      <c r="DA87" s="268"/>
      <c r="DB87" s="268"/>
      <c r="DC87" s="270"/>
    </row>
    <row r="88" spans="1:107" ht="12.75">
      <c r="A88" s="259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322"/>
      <c r="AW88" s="295"/>
      <c r="AX88" s="295"/>
      <c r="AY88" s="295"/>
      <c r="AZ88" s="295"/>
      <c r="BA88" s="295"/>
      <c r="BB88" s="296"/>
      <c r="BC88" s="290"/>
      <c r="BD88" s="291"/>
      <c r="BE88" s="291"/>
      <c r="BF88" s="291"/>
      <c r="BG88" s="291"/>
      <c r="BH88" s="291"/>
      <c r="BI88" s="291"/>
      <c r="BJ88" s="291"/>
      <c r="BK88" s="291"/>
      <c r="BL88" s="291"/>
      <c r="BM88" s="291"/>
      <c r="BN88" s="292"/>
      <c r="BO88" s="290"/>
      <c r="BP88" s="291"/>
      <c r="BQ88" s="291"/>
      <c r="BR88" s="291"/>
      <c r="BS88" s="291"/>
      <c r="BT88" s="291"/>
      <c r="BU88" s="291"/>
      <c r="BV88" s="291"/>
      <c r="BW88" s="291"/>
      <c r="BX88" s="291"/>
      <c r="BY88" s="291"/>
      <c r="BZ88" s="291"/>
      <c r="CA88" s="292"/>
      <c r="CB88" s="323" t="s">
        <v>113</v>
      </c>
      <c r="CC88" s="324"/>
      <c r="CD88" s="257"/>
      <c r="CE88" s="257"/>
      <c r="CF88" s="257"/>
      <c r="CG88" s="257"/>
      <c r="CH88" s="257"/>
      <c r="CI88" s="257"/>
      <c r="CJ88" s="257"/>
      <c r="CK88" s="257"/>
      <c r="CL88" s="257"/>
      <c r="CM88" s="257"/>
      <c r="CN88" s="257"/>
      <c r="CO88" s="329" t="s">
        <v>114</v>
      </c>
      <c r="CP88" s="330"/>
      <c r="CQ88" s="290"/>
      <c r="CR88" s="291"/>
      <c r="CS88" s="291"/>
      <c r="CT88" s="291"/>
      <c r="CU88" s="291"/>
      <c r="CV88" s="291"/>
      <c r="CW88" s="291"/>
      <c r="CX88" s="291"/>
      <c r="CY88" s="291"/>
      <c r="CZ88" s="291"/>
      <c r="DA88" s="291"/>
      <c r="DB88" s="291"/>
      <c r="DC88" s="333"/>
    </row>
    <row r="89" spans="1:107" ht="12.75">
      <c r="A89" s="318" t="s">
        <v>593</v>
      </c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45"/>
      <c r="AV89" s="322"/>
      <c r="AW89" s="295"/>
      <c r="AX89" s="295"/>
      <c r="AY89" s="295"/>
      <c r="AZ89" s="295"/>
      <c r="BA89" s="295"/>
      <c r="BB89" s="296"/>
      <c r="BC89" s="290"/>
      <c r="BD89" s="291"/>
      <c r="BE89" s="291"/>
      <c r="BF89" s="291"/>
      <c r="BG89" s="291"/>
      <c r="BH89" s="291"/>
      <c r="BI89" s="291"/>
      <c r="BJ89" s="291"/>
      <c r="BK89" s="291"/>
      <c r="BL89" s="291"/>
      <c r="BM89" s="291"/>
      <c r="BN89" s="292"/>
      <c r="BO89" s="290"/>
      <c r="BP89" s="291"/>
      <c r="BQ89" s="291"/>
      <c r="BR89" s="291"/>
      <c r="BS89" s="291"/>
      <c r="BT89" s="291"/>
      <c r="BU89" s="291"/>
      <c r="BV89" s="291"/>
      <c r="BW89" s="291"/>
      <c r="BX89" s="291"/>
      <c r="BY89" s="291"/>
      <c r="BZ89" s="291"/>
      <c r="CA89" s="292"/>
      <c r="CB89" s="325"/>
      <c r="CC89" s="326"/>
      <c r="CD89" s="291"/>
      <c r="CE89" s="291"/>
      <c r="CF89" s="291"/>
      <c r="CG89" s="291"/>
      <c r="CH89" s="291"/>
      <c r="CI89" s="291"/>
      <c r="CJ89" s="291"/>
      <c r="CK89" s="291"/>
      <c r="CL89" s="291"/>
      <c r="CM89" s="291"/>
      <c r="CN89" s="291"/>
      <c r="CO89" s="331"/>
      <c r="CP89" s="332"/>
      <c r="CQ89" s="290"/>
      <c r="CR89" s="291"/>
      <c r="CS89" s="291"/>
      <c r="CT89" s="291"/>
      <c r="CU89" s="291"/>
      <c r="CV89" s="291"/>
      <c r="CW89" s="291"/>
      <c r="CX89" s="291"/>
      <c r="CY89" s="291"/>
      <c r="CZ89" s="291"/>
      <c r="DA89" s="291"/>
      <c r="DB89" s="291"/>
      <c r="DC89" s="333"/>
    </row>
    <row r="90" spans="1:107" ht="12.75">
      <c r="A90" s="57"/>
      <c r="B90" s="42" t="s">
        <v>594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275"/>
      <c r="AW90" s="244"/>
      <c r="AX90" s="244"/>
      <c r="AY90" s="244"/>
      <c r="AZ90" s="244"/>
      <c r="BA90" s="244"/>
      <c r="BB90" s="276"/>
      <c r="BC90" s="259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60"/>
      <c r="BO90" s="259"/>
      <c r="BP90" s="245"/>
      <c r="BQ90" s="245"/>
      <c r="BR90" s="245"/>
      <c r="BS90" s="245"/>
      <c r="BT90" s="245"/>
      <c r="BU90" s="245"/>
      <c r="BV90" s="245"/>
      <c r="BW90" s="245"/>
      <c r="BX90" s="245"/>
      <c r="BY90" s="245"/>
      <c r="BZ90" s="245"/>
      <c r="CA90" s="260"/>
      <c r="CB90" s="327"/>
      <c r="CC90" s="328"/>
      <c r="CD90" s="245"/>
      <c r="CE90" s="245"/>
      <c r="CF90" s="245"/>
      <c r="CG90" s="245"/>
      <c r="CH90" s="245"/>
      <c r="CI90" s="245"/>
      <c r="CJ90" s="245"/>
      <c r="CK90" s="245"/>
      <c r="CL90" s="245"/>
      <c r="CM90" s="245"/>
      <c r="CN90" s="245"/>
      <c r="CO90" s="320"/>
      <c r="CP90" s="321"/>
      <c r="CQ90" s="259"/>
      <c r="CR90" s="245"/>
      <c r="CS90" s="245"/>
      <c r="CT90" s="245"/>
      <c r="CU90" s="245"/>
      <c r="CV90" s="245"/>
      <c r="CW90" s="245"/>
      <c r="CX90" s="245"/>
      <c r="CY90" s="245"/>
      <c r="CZ90" s="245"/>
      <c r="DA90" s="245"/>
      <c r="DB90" s="245"/>
      <c r="DC90" s="262"/>
    </row>
    <row r="91" spans="1:107" ht="12.75">
      <c r="A91" s="52"/>
      <c r="B91" s="252" t="s">
        <v>595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44"/>
      <c r="AV91" s="264"/>
      <c r="AW91" s="265"/>
      <c r="AX91" s="265"/>
      <c r="AY91" s="265"/>
      <c r="AZ91" s="265"/>
      <c r="BA91" s="265"/>
      <c r="BB91" s="266"/>
      <c r="BC91" s="267"/>
      <c r="BD91" s="268"/>
      <c r="BE91" s="268"/>
      <c r="BF91" s="268"/>
      <c r="BG91" s="268"/>
      <c r="BH91" s="268"/>
      <c r="BI91" s="268"/>
      <c r="BJ91" s="268"/>
      <c r="BK91" s="268"/>
      <c r="BL91" s="268"/>
      <c r="BM91" s="268"/>
      <c r="BN91" s="269"/>
      <c r="BO91" s="267"/>
      <c r="BP91" s="268"/>
      <c r="BQ91" s="268"/>
      <c r="BR91" s="268"/>
      <c r="BS91" s="268"/>
      <c r="BT91" s="268"/>
      <c r="BU91" s="268"/>
      <c r="BV91" s="268"/>
      <c r="BW91" s="268"/>
      <c r="BX91" s="268"/>
      <c r="BY91" s="268"/>
      <c r="BZ91" s="268"/>
      <c r="CA91" s="269"/>
      <c r="CB91" s="327" t="s">
        <v>113</v>
      </c>
      <c r="CC91" s="328"/>
      <c r="CD91" s="245"/>
      <c r="CE91" s="245"/>
      <c r="CF91" s="245"/>
      <c r="CG91" s="245"/>
      <c r="CH91" s="245"/>
      <c r="CI91" s="245"/>
      <c r="CJ91" s="245"/>
      <c r="CK91" s="245"/>
      <c r="CL91" s="245"/>
      <c r="CM91" s="245"/>
      <c r="CN91" s="245"/>
      <c r="CO91" s="320" t="s">
        <v>114</v>
      </c>
      <c r="CP91" s="321"/>
      <c r="CQ91" s="267"/>
      <c r="CR91" s="268"/>
      <c r="CS91" s="268"/>
      <c r="CT91" s="268"/>
      <c r="CU91" s="268"/>
      <c r="CV91" s="268"/>
      <c r="CW91" s="268"/>
      <c r="CX91" s="268"/>
      <c r="CY91" s="268"/>
      <c r="CZ91" s="268"/>
      <c r="DA91" s="268"/>
      <c r="DB91" s="268"/>
      <c r="DC91" s="270"/>
    </row>
    <row r="92" spans="1:107" ht="12.75">
      <c r="A92" s="334" t="s">
        <v>599</v>
      </c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272" t="s">
        <v>399</v>
      </c>
      <c r="AW92" s="273"/>
      <c r="AX92" s="273"/>
      <c r="AY92" s="273"/>
      <c r="AZ92" s="273"/>
      <c r="BA92" s="273"/>
      <c r="BB92" s="274"/>
      <c r="BC92" s="256"/>
      <c r="BD92" s="257"/>
      <c r="BE92" s="257"/>
      <c r="BF92" s="257"/>
      <c r="BG92" s="257"/>
      <c r="BH92" s="257"/>
      <c r="BI92" s="257"/>
      <c r="BJ92" s="257"/>
      <c r="BK92" s="257"/>
      <c r="BL92" s="257"/>
      <c r="BM92" s="257"/>
      <c r="BN92" s="258"/>
      <c r="BO92" s="256"/>
      <c r="BP92" s="257"/>
      <c r="BQ92" s="257"/>
      <c r="BR92" s="257"/>
      <c r="BS92" s="257"/>
      <c r="BT92" s="257"/>
      <c r="BU92" s="257"/>
      <c r="BV92" s="257"/>
      <c r="BW92" s="257"/>
      <c r="BX92" s="257"/>
      <c r="BY92" s="257"/>
      <c r="BZ92" s="257"/>
      <c r="CA92" s="258"/>
      <c r="CB92" s="323" t="s">
        <v>113</v>
      </c>
      <c r="CC92" s="324"/>
      <c r="CD92" s="257"/>
      <c r="CE92" s="257"/>
      <c r="CF92" s="257"/>
      <c r="CG92" s="257"/>
      <c r="CH92" s="257"/>
      <c r="CI92" s="257"/>
      <c r="CJ92" s="257"/>
      <c r="CK92" s="257"/>
      <c r="CL92" s="257"/>
      <c r="CM92" s="257"/>
      <c r="CN92" s="257"/>
      <c r="CO92" s="329" t="s">
        <v>114</v>
      </c>
      <c r="CP92" s="330"/>
      <c r="CQ92" s="256"/>
      <c r="CR92" s="257"/>
      <c r="CS92" s="257"/>
      <c r="CT92" s="257"/>
      <c r="CU92" s="257"/>
      <c r="CV92" s="257"/>
      <c r="CW92" s="257"/>
      <c r="CX92" s="257"/>
      <c r="CY92" s="257"/>
      <c r="CZ92" s="257"/>
      <c r="DA92" s="257"/>
      <c r="DB92" s="257"/>
      <c r="DC92" s="261"/>
    </row>
    <row r="93" spans="1:107" ht="12.75">
      <c r="A93" s="259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322"/>
      <c r="AW93" s="295"/>
      <c r="AX93" s="295"/>
      <c r="AY93" s="295"/>
      <c r="AZ93" s="295"/>
      <c r="BA93" s="295"/>
      <c r="BB93" s="296"/>
      <c r="BC93" s="290"/>
      <c r="BD93" s="291"/>
      <c r="BE93" s="291"/>
      <c r="BF93" s="291"/>
      <c r="BG93" s="291"/>
      <c r="BH93" s="291"/>
      <c r="BI93" s="291"/>
      <c r="BJ93" s="291"/>
      <c r="BK93" s="291"/>
      <c r="BL93" s="291"/>
      <c r="BM93" s="291"/>
      <c r="BN93" s="292"/>
      <c r="BO93" s="290"/>
      <c r="BP93" s="291"/>
      <c r="BQ93" s="291"/>
      <c r="BR93" s="291"/>
      <c r="BS93" s="291"/>
      <c r="BT93" s="291"/>
      <c r="BU93" s="291"/>
      <c r="BV93" s="291"/>
      <c r="BW93" s="291"/>
      <c r="BX93" s="291"/>
      <c r="BY93" s="291"/>
      <c r="BZ93" s="291"/>
      <c r="CA93" s="292"/>
      <c r="CB93" s="325"/>
      <c r="CC93" s="326"/>
      <c r="CD93" s="291"/>
      <c r="CE93" s="291"/>
      <c r="CF93" s="291"/>
      <c r="CG93" s="291"/>
      <c r="CH93" s="291"/>
      <c r="CI93" s="291"/>
      <c r="CJ93" s="291"/>
      <c r="CK93" s="291"/>
      <c r="CL93" s="291"/>
      <c r="CM93" s="291"/>
      <c r="CN93" s="291"/>
      <c r="CO93" s="331"/>
      <c r="CP93" s="332"/>
      <c r="CQ93" s="290"/>
      <c r="CR93" s="291"/>
      <c r="CS93" s="291"/>
      <c r="CT93" s="291"/>
      <c r="CU93" s="291"/>
      <c r="CV93" s="291"/>
      <c r="CW93" s="291"/>
      <c r="CX93" s="291"/>
      <c r="CY93" s="291"/>
      <c r="CZ93" s="291"/>
      <c r="DA93" s="291"/>
      <c r="DB93" s="291"/>
      <c r="DC93" s="333"/>
    </row>
    <row r="94" spans="1:107" ht="12.75">
      <c r="A94" s="318" t="s">
        <v>593</v>
      </c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45"/>
      <c r="AV94" s="322"/>
      <c r="AW94" s="295"/>
      <c r="AX94" s="295"/>
      <c r="AY94" s="295"/>
      <c r="AZ94" s="295"/>
      <c r="BA94" s="295"/>
      <c r="BB94" s="296"/>
      <c r="BC94" s="290"/>
      <c r="BD94" s="291"/>
      <c r="BE94" s="291"/>
      <c r="BF94" s="291"/>
      <c r="BG94" s="291"/>
      <c r="BH94" s="291"/>
      <c r="BI94" s="291"/>
      <c r="BJ94" s="291"/>
      <c r="BK94" s="291"/>
      <c r="BL94" s="291"/>
      <c r="BM94" s="291"/>
      <c r="BN94" s="292"/>
      <c r="BO94" s="290"/>
      <c r="BP94" s="291"/>
      <c r="BQ94" s="291"/>
      <c r="BR94" s="291"/>
      <c r="BS94" s="291"/>
      <c r="BT94" s="291"/>
      <c r="BU94" s="291"/>
      <c r="BV94" s="291"/>
      <c r="BW94" s="291"/>
      <c r="BX94" s="291"/>
      <c r="BY94" s="291"/>
      <c r="BZ94" s="291"/>
      <c r="CA94" s="292"/>
      <c r="CB94" s="325"/>
      <c r="CC94" s="326"/>
      <c r="CD94" s="291"/>
      <c r="CE94" s="291"/>
      <c r="CF94" s="291"/>
      <c r="CG94" s="291"/>
      <c r="CH94" s="291"/>
      <c r="CI94" s="291"/>
      <c r="CJ94" s="291"/>
      <c r="CK94" s="291"/>
      <c r="CL94" s="291"/>
      <c r="CM94" s="291"/>
      <c r="CN94" s="291"/>
      <c r="CO94" s="331"/>
      <c r="CP94" s="332"/>
      <c r="CQ94" s="290"/>
      <c r="CR94" s="291"/>
      <c r="CS94" s="291"/>
      <c r="CT94" s="291"/>
      <c r="CU94" s="291"/>
      <c r="CV94" s="291"/>
      <c r="CW94" s="291"/>
      <c r="CX94" s="291"/>
      <c r="CY94" s="291"/>
      <c r="CZ94" s="291"/>
      <c r="DA94" s="291"/>
      <c r="DB94" s="291"/>
      <c r="DC94" s="333"/>
    </row>
    <row r="95" spans="1:107" ht="12.75">
      <c r="A95" s="57"/>
      <c r="B95" s="42" t="s">
        <v>594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275"/>
      <c r="AW95" s="244"/>
      <c r="AX95" s="244"/>
      <c r="AY95" s="244"/>
      <c r="AZ95" s="244"/>
      <c r="BA95" s="244"/>
      <c r="BB95" s="276"/>
      <c r="BC95" s="259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60"/>
      <c r="BO95" s="259"/>
      <c r="BP95" s="245"/>
      <c r="BQ95" s="245"/>
      <c r="BR95" s="245"/>
      <c r="BS95" s="245"/>
      <c r="BT95" s="245"/>
      <c r="BU95" s="245"/>
      <c r="BV95" s="245"/>
      <c r="BW95" s="245"/>
      <c r="BX95" s="245"/>
      <c r="BY95" s="245"/>
      <c r="BZ95" s="245"/>
      <c r="CA95" s="260"/>
      <c r="CB95" s="327"/>
      <c r="CC95" s="328"/>
      <c r="CD95" s="245"/>
      <c r="CE95" s="245"/>
      <c r="CF95" s="245"/>
      <c r="CG95" s="245"/>
      <c r="CH95" s="245"/>
      <c r="CI95" s="245"/>
      <c r="CJ95" s="245"/>
      <c r="CK95" s="245"/>
      <c r="CL95" s="245"/>
      <c r="CM95" s="245"/>
      <c r="CN95" s="245"/>
      <c r="CO95" s="320"/>
      <c r="CP95" s="321"/>
      <c r="CQ95" s="259"/>
      <c r="CR95" s="245"/>
      <c r="CS95" s="245"/>
      <c r="CT95" s="245"/>
      <c r="CU95" s="245"/>
      <c r="CV95" s="245"/>
      <c r="CW95" s="245"/>
      <c r="CX95" s="245"/>
      <c r="CY95" s="245"/>
      <c r="CZ95" s="245"/>
      <c r="DA95" s="245"/>
      <c r="DB95" s="245"/>
      <c r="DC95" s="262"/>
    </row>
    <row r="96" spans="1:107" ht="12.75">
      <c r="A96" s="52"/>
      <c r="B96" s="252" t="s">
        <v>595</v>
      </c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44"/>
      <c r="AV96" s="264" t="s">
        <v>401</v>
      </c>
      <c r="AW96" s="265"/>
      <c r="AX96" s="265"/>
      <c r="AY96" s="265"/>
      <c r="AZ96" s="265"/>
      <c r="BA96" s="265"/>
      <c r="BB96" s="266"/>
      <c r="BC96" s="267"/>
      <c r="BD96" s="268"/>
      <c r="BE96" s="268"/>
      <c r="BF96" s="268"/>
      <c r="BG96" s="268"/>
      <c r="BH96" s="268"/>
      <c r="BI96" s="268"/>
      <c r="BJ96" s="268"/>
      <c r="BK96" s="268"/>
      <c r="BL96" s="268"/>
      <c r="BM96" s="268"/>
      <c r="BN96" s="269"/>
      <c r="BO96" s="267"/>
      <c r="BP96" s="268"/>
      <c r="BQ96" s="268"/>
      <c r="BR96" s="268"/>
      <c r="BS96" s="268"/>
      <c r="BT96" s="268"/>
      <c r="BU96" s="268"/>
      <c r="BV96" s="268"/>
      <c r="BW96" s="268"/>
      <c r="BX96" s="268"/>
      <c r="BY96" s="268"/>
      <c r="BZ96" s="268"/>
      <c r="CA96" s="269"/>
      <c r="CB96" s="327" t="s">
        <v>113</v>
      </c>
      <c r="CC96" s="328"/>
      <c r="CD96" s="245"/>
      <c r="CE96" s="245"/>
      <c r="CF96" s="245"/>
      <c r="CG96" s="245"/>
      <c r="CH96" s="245"/>
      <c r="CI96" s="245"/>
      <c r="CJ96" s="245"/>
      <c r="CK96" s="245"/>
      <c r="CL96" s="245"/>
      <c r="CM96" s="245"/>
      <c r="CN96" s="245"/>
      <c r="CO96" s="320" t="s">
        <v>114</v>
      </c>
      <c r="CP96" s="321"/>
      <c r="CQ96" s="267"/>
      <c r="CR96" s="268"/>
      <c r="CS96" s="268"/>
      <c r="CT96" s="268"/>
      <c r="CU96" s="268"/>
      <c r="CV96" s="268"/>
      <c r="CW96" s="268"/>
      <c r="CX96" s="268"/>
      <c r="CY96" s="268"/>
      <c r="CZ96" s="268"/>
      <c r="DA96" s="268"/>
      <c r="DB96" s="268"/>
      <c r="DC96" s="270"/>
    </row>
    <row r="97" spans="1:107" ht="12.75">
      <c r="A97" s="259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322"/>
      <c r="AW97" s="295"/>
      <c r="AX97" s="295"/>
      <c r="AY97" s="295"/>
      <c r="AZ97" s="295"/>
      <c r="BA97" s="295"/>
      <c r="BB97" s="296"/>
      <c r="BC97" s="290"/>
      <c r="BD97" s="291"/>
      <c r="BE97" s="291"/>
      <c r="BF97" s="291"/>
      <c r="BG97" s="291"/>
      <c r="BH97" s="291"/>
      <c r="BI97" s="291"/>
      <c r="BJ97" s="291"/>
      <c r="BK97" s="291"/>
      <c r="BL97" s="291"/>
      <c r="BM97" s="291"/>
      <c r="BN97" s="292"/>
      <c r="BO97" s="290"/>
      <c r="BP97" s="291"/>
      <c r="BQ97" s="291"/>
      <c r="BR97" s="291"/>
      <c r="BS97" s="291"/>
      <c r="BT97" s="291"/>
      <c r="BU97" s="291"/>
      <c r="BV97" s="291"/>
      <c r="BW97" s="291"/>
      <c r="BX97" s="291"/>
      <c r="BY97" s="291"/>
      <c r="BZ97" s="291"/>
      <c r="CA97" s="292"/>
      <c r="CB97" s="323" t="s">
        <v>113</v>
      </c>
      <c r="CC97" s="324"/>
      <c r="CD97" s="257"/>
      <c r="CE97" s="257"/>
      <c r="CF97" s="257"/>
      <c r="CG97" s="257"/>
      <c r="CH97" s="257"/>
      <c r="CI97" s="257"/>
      <c r="CJ97" s="257"/>
      <c r="CK97" s="257"/>
      <c r="CL97" s="257"/>
      <c r="CM97" s="257"/>
      <c r="CN97" s="257"/>
      <c r="CO97" s="329" t="s">
        <v>114</v>
      </c>
      <c r="CP97" s="330"/>
      <c r="CQ97" s="290"/>
      <c r="CR97" s="291"/>
      <c r="CS97" s="291"/>
      <c r="CT97" s="291"/>
      <c r="CU97" s="291"/>
      <c r="CV97" s="291"/>
      <c r="CW97" s="291"/>
      <c r="CX97" s="291"/>
      <c r="CY97" s="291"/>
      <c r="CZ97" s="291"/>
      <c r="DA97" s="291"/>
      <c r="DB97" s="291"/>
      <c r="DC97" s="333"/>
    </row>
    <row r="98" spans="1:107" ht="12.75">
      <c r="A98" s="318" t="s">
        <v>593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  <c r="AR98" s="319"/>
      <c r="AS98" s="319"/>
      <c r="AT98" s="319"/>
      <c r="AU98" s="345"/>
      <c r="AV98" s="322"/>
      <c r="AW98" s="295"/>
      <c r="AX98" s="295"/>
      <c r="AY98" s="295"/>
      <c r="AZ98" s="295"/>
      <c r="BA98" s="295"/>
      <c r="BB98" s="296"/>
      <c r="BC98" s="290"/>
      <c r="BD98" s="291"/>
      <c r="BE98" s="291"/>
      <c r="BF98" s="291"/>
      <c r="BG98" s="291"/>
      <c r="BH98" s="291"/>
      <c r="BI98" s="291"/>
      <c r="BJ98" s="291"/>
      <c r="BK98" s="291"/>
      <c r="BL98" s="291"/>
      <c r="BM98" s="291"/>
      <c r="BN98" s="292"/>
      <c r="BO98" s="290"/>
      <c r="BP98" s="291"/>
      <c r="BQ98" s="291"/>
      <c r="BR98" s="291"/>
      <c r="BS98" s="291"/>
      <c r="BT98" s="291"/>
      <c r="BU98" s="291"/>
      <c r="BV98" s="291"/>
      <c r="BW98" s="291"/>
      <c r="BX98" s="291"/>
      <c r="BY98" s="291"/>
      <c r="BZ98" s="291"/>
      <c r="CA98" s="292"/>
      <c r="CB98" s="325"/>
      <c r="CC98" s="326"/>
      <c r="CD98" s="291"/>
      <c r="CE98" s="291"/>
      <c r="CF98" s="291"/>
      <c r="CG98" s="291"/>
      <c r="CH98" s="291"/>
      <c r="CI98" s="291"/>
      <c r="CJ98" s="291"/>
      <c r="CK98" s="291"/>
      <c r="CL98" s="291"/>
      <c r="CM98" s="291"/>
      <c r="CN98" s="291"/>
      <c r="CO98" s="331"/>
      <c r="CP98" s="332"/>
      <c r="CQ98" s="290"/>
      <c r="CR98" s="291"/>
      <c r="CS98" s="291"/>
      <c r="CT98" s="291"/>
      <c r="CU98" s="291"/>
      <c r="CV98" s="291"/>
      <c r="CW98" s="291"/>
      <c r="CX98" s="291"/>
      <c r="CY98" s="291"/>
      <c r="CZ98" s="291"/>
      <c r="DA98" s="291"/>
      <c r="DB98" s="291"/>
      <c r="DC98" s="333"/>
    </row>
    <row r="99" spans="1:107" ht="12.75">
      <c r="A99" s="57"/>
      <c r="B99" s="42" t="s">
        <v>594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275"/>
      <c r="AW99" s="244"/>
      <c r="AX99" s="244"/>
      <c r="AY99" s="244"/>
      <c r="AZ99" s="244"/>
      <c r="BA99" s="244"/>
      <c r="BB99" s="276"/>
      <c r="BC99" s="259"/>
      <c r="BD99" s="245"/>
      <c r="BE99" s="245"/>
      <c r="BF99" s="245"/>
      <c r="BG99" s="245"/>
      <c r="BH99" s="245"/>
      <c r="BI99" s="245"/>
      <c r="BJ99" s="245"/>
      <c r="BK99" s="245"/>
      <c r="BL99" s="245"/>
      <c r="BM99" s="245"/>
      <c r="BN99" s="260"/>
      <c r="BO99" s="259"/>
      <c r="BP99" s="245"/>
      <c r="BQ99" s="245"/>
      <c r="BR99" s="245"/>
      <c r="BS99" s="245"/>
      <c r="BT99" s="245"/>
      <c r="BU99" s="245"/>
      <c r="BV99" s="245"/>
      <c r="BW99" s="245"/>
      <c r="BX99" s="245"/>
      <c r="BY99" s="245"/>
      <c r="BZ99" s="245"/>
      <c r="CA99" s="260"/>
      <c r="CB99" s="327"/>
      <c r="CC99" s="328"/>
      <c r="CD99" s="245"/>
      <c r="CE99" s="245"/>
      <c r="CF99" s="245"/>
      <c r="CG99" s="245"/>
      <c r="CH99" s="245"/>
      <c r="CI99" s="245"/>
      <c r="CJ99" s="245"/>
      <c r="CK99" s="245"/>
      <c r="CL99" s="245"/>
      <c r="CM99" s="245"/>
      <c r="CN99" s="245"/>
      <c r="CO99" s="320"/>
      <c r="CP99" s="321"/>
      <c r="CQ99" s="259"/>
      <c r="CR99" s="245"/>
      <c r="CS99" s="245"/>
      <c r="CT99" s="245"/>
      <c r="CU99" s="245"/>
      <c r="CV99" s="245"/>
      <c r="CW99" s="245"/>
      <c r="CX99" s="245"/>
      <c r="CY99" s="245"/>
      <c r="CZ99" s="245"/>
      <c r="DA99" s="245"/>
      <c r="DB99" s="245"/>
      <c r="DC99" s="262"/>
    </row>
    <row r="100" spans="1:107" ht="12.75">
      <c r="A100" s="52"/>
      <c r="B100" s="252" t="s">
        <v>595</v>
      </c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44"/>
      <c r="AV100" s="264"/>
      <c r="AW100" s="265"/>
      <c r="AX100" s="265"/>
      <c r="AY100" s="265"/>
      <c r="AZ100" s="265"/>
      <c r="BA100" s="265"/>
      <c r="BB100" s="266"/>
      <c r="BC100" s="267"/>
      <c r="BD100" s="268"/>
      <c r="BE100" s="268"/>
      <c r="BF100" s="268"/>
      <c r="BG100" s="268"/>
      <c r="BH100" s="268"/>
      <c r="BI100" s="268"/>
      <c r="BJ100" s="268"/>
      <c r="BK100" s="268"/>
      <c r="BL100" s="268"/>
      <c r="BM100" s="268"/>
      <c r="BN100" s="269"/>
      <c r="BO100" s="267"/>
      <c r="BP100" s="268"/>
      <c r="BQ100" s="268"/>
      <c r="BR100" s="268"/>
      <c r="BS100" s="268"/>
      <c r="BT100" s="268"/>
      <c r="BU100" s="268"/>
      <c r="BV100" s="268"/>
      <c r="BW100" s="268"/>
      <c r="BX100" s="268"/>
      <c r="BY100" s="268"/>
      <c r="BZ100" s="268"/>
      <c r="CA100" s="269"/>
      <c r="CB100" s="346" t="s">
        <v>113</v>
      </c>
      <c r="CC100" s="347"/>
      <c r="CD100" s="268"/>
      <c r="CE100" s="268"/>
      <c r="CF100" s="268"/>
      <c r="CG100" s="268"/>
      <c r="CH100" s="268"/>
      <c r="CI100" s="268"/>
      <c r="CJ100" s="268"/>
      <c r="CK100" s="268"/>
      <c r="CL100" s="268"/>
      <c r="CM100" s="268"/>
      <c r="CN100" s="268"/>
      <c r="CO100" s="348" t="s">
        <v>114</v>
      </c>
      <c r="CP100" s="349"/>
      <c r="CQ100" s="267"/>
      <c r="CR100" s="268"/>
      <c r="CS100" s="268"/>
      <c r="CT100" s="268"/>
      <c r="CU100" s="268"/>
      <c r="CV100" s="268"/>
      <c r="CW100" s="268"/>
      <c r="CX100" s="268"/>
      <c r="CY100" s="268"/>
      <c r="CZ100" s="268"/>
      <c r="DA100" s="268"/>
      <c r="DB100" s="268"/>
      <c r="DC100" s="270"/>
    </row>
    <row r="101" spans="1:107" ht="12.75">
      <c r="A101" s="259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  <c r="AO101" s="245"/>
      <c r="AP101" s="245"/>
      <c r="AQ101" s="245"/>
      <c r="AR101" s="245"/>
      <c r="AS101" s="245"/>
      <c r="AT101" s="245"/>
      <c r="AU101" s="245"/>
      <c r="AV101" s="322"/>
      <c r="AW101" s="295"/>
      <c r="AX101" s="295"/>
      <c r="AY101" s="295"/>
      <c r="AZ101" s="295"/>
      <c r="BA101" s="295"/>
      <c r="BB101" s="296"/>
      <c r="BC101" s="290"/>
      <c r="BD101" s="291"/>
      <c r="BE101" s="291"/>
      <c r="BF101" s="291"/>
      <c r="BG101" s="291"/>
      <c r="BH101" s="291"/>
      <c r="BI101" s="291"/>
      <c r="BJ101" s="291"/>
      <c r="BK101" s="291"/>
      <c r="BL101" s="291"/>
      <c r="BM101" s="291"/>
      <c r="BN101" s="292"/>
      <c r="BO101" s="290"/>
      <c r="BP101" s="291"/>
      <c r="BQ101" s="291"/>
      <c r="BR101" s="291"/>
      <c r="BS101" s="291"/>
      <c r="BT101" s="291"/>
      <c r="BU101" s="291"/>
      <c r="BV101" s="291"/>
      <c r="BW101" s="291"/>
      <c r="BX101" s="291"/>
      <c r="BY101" s="291"/>
      <c r="BZ101" s="291"/>
      <c r="CA101" s="292"/>
      <c r="CB101" s="323" t="s">
        <v>113</v>
      </c>
      <c r="CC101" s="324"/>
      <c r="CD101" s="257"/>
      <c r="CE101" s="257"/>
      <c r="CF101" s="257"/>
      <c r="CG101" s="257"/>
      <c r="CH101" s="257"/>
      <c r="CI101" s="257"/>
      <c r="CJ101" s="257"/>
      <c r="CK101" s="257"/>
      <c r="CL101" s="257"/>
      <c r="CM101" s="257"/>
      <c r="CN101" s="257"/>
      <c r="CO101" s="329" t="s">
        <v>114</v>
      </c>
      <c r="CP101" s="330"/>
      <c r="CQ101" s="290"/>
      <c r="CR101" s="291"/>
      <c r="CS101" s="291"/>
      <c r="CT101" s="291"/>
      <c r="CU101" s="291"/>
      <c r="CV101" s="291"/>
      <c r="CW101" s="291"/>
      <c r="CX101" s="291"/>
      <c r="CY101" s="291"/>
      <c r="CZ101" s="291"/>
      <c r="DA101" s="291"/>
      <c r="DB101" s="291"/>
      <c r="DC101" s="333"/>
    </row>
    <row r="102" spans="1:107" ht="12.75">
      <c r="A102" s="318" t="s">
        <v>593</v>
      </c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19"/>
      <c r="AI102" s="319"/>
      <c r="AJ102" s="319"/>
      <c r="AK102" s="319"/>
      <c r="AL102" s="319"/>
      <c r="AM102" s="319"/>
      <c r="AN102" s="319"/>
      <c r="AO102" s="319"/>
      <c r="AP102" s="319"/>
      <c r="AQ102" s="319"/>
      <c r="AR102" s="319"/>
      <c r="AS102" s="319"/>
      <c r="AT102" s="319"/>
      <c r="AU102" s="345"/>
      <c r="AV102" s="322"/>
      <c r="AW102" s="295"/>
      <c r="AX102" s="295"/>
      <c r="AY102" s="295"/>
      <c r="AZ102" s="295"/>
      <c r="BA102" s="295"/>
      <c r="BB102" s="296"/>
      <c r="BC102" s="290"/>
      <c r="BD102" s="291"/>
      <c r="BE102" s="291"/>
      <c r="BF102" s="291"/>
      <c r="BG102" s="291"/>
      <c r="BH102" s="291"/>
      <c r="BI102" s="291"/>
      <c r="BJ102" s="291"/>
      <c r="BK102" s="291"/>
      <c r="BL102" s="291"/>
      <c r="BM102" s="291"/>
      <c r="BN102" s="292"/>
      <c r="BO102" s="290"/>
      <c r="BP102" s="291"/>
      <c r="BQ102" s="291"/>
      <c r="BR102" s="291"/>
      <c r="BS102" s="291"/>
      <c r="BT102" s="291"/>
      <c r="BU102" s="291"/>
      <c r="BV102" s="291"/>
      <c r="BW102" s="291"/>
      <c r="BX102" s="291"/>
      <c r="BY102" s="291"/>
      <c r="BZ102" s="291"/>
      <c r="CA102" s="292"/>
      <c r="CB102" s="325"/>
      <c r="CC102" s="326"/>
      <c r="CD102" s="291"/>
      <c r="CE102" s="291"/>
      <c r="CF102" s="291"/>
      <c r="CG102" s="291"/>
      <c r="CH102" s="291"/>
      <c r="CI102" s="291"/>
      <c r="CJ102" s="291"/>
      <c r="CK102" s="291"/>
      <c r="CL102" s="291"/>
      <c r="CM102" s="291"/>
      <c r="CN102" s="291"/>
      <c r="CO102" s="331"/>
      <c r="CP102" s="332"/>
      <c r="CQ102" s="290"/>
      <c r="CR102" s="291"/>
      <c r="CS102" s="291"/>
      <c r="CT102" s="291"/>
      <c r="CU102" s="291"/>
      <c r="CV102" s="291"/>
      <c r="CW102" s="291"/>
      <c r="CX102" s="291"/>
      <c r="CY102" s="291"/>
      <c r="CZ102" s="291"/>
      <c r="DA102" s="291"/>
      <c r="DB102" s="291"/>
      <c r="DC102" s="333"/>
    </row>
    <row r="103" spans="1:107" ht="12.75">
      <c r="A103" s="57"/>
      <c r="B103" s="42" t="s">
        <v>594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275"/>
      <c r="AW103" s="244"/>
      <c r="AX103" s="244"/>
      <c r="AY103" s="244"/>
      <c r="AZ103" s="244"/>
      <c r="BA103" s="244"/>
      <c r="BB103" s="276"/>
      <c r="BC103" s="259"/>
      <c r="BD103" s="245"/>
      <c r="BE103" s="245"/>
      <c r="BF103" s="245"/>
      <c r="BG103" s="245"/>
      <c r="BH103" s="245"/>
      <c r="BI103" s="245"/>
      <c r="BJ103" s="245"/>
      <c r="BK103" s="245"/>
      <c r="BL103" s="245"/>
      <c r="BM103" s="245"/>
      <c r="BN103" s="260"/>
      <c r="BO103" s="259"/>
      <c r="BP103" s="245"/>
      <c r="BQ103" s="245"/>
      <c r="BR103" s="245"/>
      <c r="BS103" s="245"/>
      <c r="BT103" s="245"/>
      <c r="BU103" s="245"/>
      <c r="BV103" s="245"/>
      <c r="BW103" s="245"/>
      <c r="BX103" s="245"/>
      <c r="BY103" s="245"/>
      <c r="BZ103" s="245"/>
      <c r="CA103" s="260"/>
      <c r="CB103" s="327"/>
      <c r="CC103" s="328"/>
      <c r="CD103" s="245"/>
      <c r="CE103" s="245"/>
      <c r="CF103" s="245"/>
      <c r="CG103" s="245"/>
      <c r="CH103" s="245"/>
      <c r="CI103" s="245"/>
      <c r="CJ103" s="245"/>
      <c r="CK103" s="245"/>
      <c r="CL103" s="245"/>
      <c r="CM103" s="245"/>
      <c r="CN103" s="245"/>
      <c r="CO103" s="320"/>
      <c r="CP103" s="321"/>
      <c r="CQ103" s="259"/>
      <c r="CR103" s="245"/>
      <c r="CS103" s="245"/>
      <c r="CT103" s="245"/>
      <c r="CU103" s="245"/>
      <c r="CV103" s="245"/>
      <c r="CW103" s="245"/>
      <c r="CX103" s="245"/>
      <c r="CY103" s="245"/>
      <c r="CZ103" s="245"/>
      <c r="DA103" s="245"/>
      <c r="DB103" s="245"/>
      <c r="DC103" s="262"/>
    </row>
    <row r="104" spans="1:107" ht="13.5" thickBot="1">
      <c r="A104" s="52"/>
      <c r="B104" s="252" t="s">
        <v>595</v>
      </c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44"/>
      <c r="AV104" s="253"/>
      <c r="AW104" s="254"/>
      <c r="AX104" s="254"/>
      <c r="AY104" s="254"/>
      <c r="AZ104" s="254"/>
      <c r="BA104" s="254"/>
      <c r="BB104" s="255"/>
      <c r="BC104" s="248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50"/>
      <c r="BO104" s="248"/>
      <c r="BP104" s="249"/>
      <c r="BQ104" s="249"/>
      <c r="BR104" s="249"/>
      <c r="BS104" s="249"/>
      <c r="BT104" s="249"/>
      <c r="BU104" s="249"/>
      <c r="BV104" s="249"/>
      <c r="BW104" s="249"/>
      <c r="BX104" s="249"/>
      <c r="BY104" s="249"/>
      <c r="BZ104" s="249"/>
      <c r="CA104" s="250"/>
      <c r="CB104" s="340" t="s">
        <v>113</v>
      </c>
      <c r="CC104" s="341"/>
      <c r="CD104" s="342"/>
      <c r="CE104" s="342"/>
      <c r="CF104" s="342"/>
      <c r="CG104" s="342"/>
      <c r="CH104" s="342"/>
      <c r="CI104" s="342"/>
      <c r="CJ104" s="342"/>
      <c r="CK104" s="342"/>
      <c r="CL104" s="342"/>
      <c r="CM104" s="342"/>
      <c r="CN104" s="342"/>
      <c r="CO104" s="343" t="s">
        <v>114</v>
      </c>
      <c r="CP104" s="344"/>
      <c r="CQ104" s="248"/>
      <c r="CR104" s="249"/>
      <c r="CS104" s="249"/>
      <c r="CT104" s="249"/>
      <c r="CU104" s="249"/>
      <c r="CV104" s="249"/>
      <c r="CW104" s="249"/>
      <c r="CX104" s="249"/>
      <c r="CY104" s="249"/>
      <c r="CZ104" s="249"/>
      <c r="DA104" s="249"/>
      <c r="DB104" s="249"/>
      <c r="DC104" s="251"/>
    </row>
    <row r="106" ht="12.75">
      <c r="DC106" s="37" t="s">
        <v>600</v>
      </c>
    </row>
    <row r="107" spans="1:107" ht="13.5" thickBot="1">
      <c r="A107" s="267">
        <v>1</v>
      </c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269"/>
      <c r="AV107" s="256">
        <v>2</v>
      </c>
      <c r="AW107" s="257"/>
      <c r="AX107" s="257"/>
      <c r="AY107" s="257"/>
      <c r="AZ107" s="257"/>
      <c r="BA107" s="257"/>
      <c r="BB107" s="258"/>
      <c r="BC107" s="256">
        <v>3</v>
      </c>
      <c r="BD107" s="257"/>
      <c r="BE107" s="257"/>
      <c r="BF107" s="257"/>
      <c r="BG107" s="257"/>
      <c r="BH107" s="257"/>
      <c r="BI107" s="257"/>
      <c r="BJ107" s="257"/>
      <c r="BK107" s="257"/>
      <c r="BL107" s="257"/>
      <c r="BM107" s="257"/>
      <c r="BN107" s="258"/>
      <c r="BO107" s="256">
        <v>4</v>
      </c>
      <c r="BP107" s="257"/>
      <c r="BQ107" s="257"/>
      <c r="BR107" s="257"/>
      <c r="BS107" s="257"/>
      <c r="BT107" s="257"/>
      <c r="BU107" s="257"/>
      <c r="BV107" s="257"/>
      <c r="BW107" s="257"/>
      <c r="BX107" s="257"/>
      <c r="BY107" s="257"/>
      <c r="BZ107" s="257"/>
      <c r="CA107" s="258"/>
      <c r="CB107" s="256">
        <v>5</v>
      </c>
      <c r="CC107" s="257"/>
      <c r="CD107" s="257"/>
      <c r="CE107" s="257"/>
      <c r="CF107" s="257"/>
      <c r="CG107" s="257"/>
      <c r="CH107" s="257"/>
      <c r="CI107" s="257"/>
      <c r="CJ107" s="257"/>
      <c r="CK107" s="257"/>
      <c r="CL107" s="257"/>
      <c r="CM107" s="257"/>
      <c r="CN107" s="257"/>
      <c r="CO107" s="257"/>
      <c r="CP107" s="258"/>
      <c r="CQ107" s="256">
        <v>6</v>
      </c>
      <c r="CR107" s="257"/>
      <c r="CS107" s="257"/>
      <c r="CT107" s="257"/>
      <c r="CU107" s="257"/>
      <c r="CV107" s="257"/>
      <c r="CW107" s="257"/>
      <c r="CX107" s="257"/>
      <c r="CY107" s="257"/>
      <c r="CZ107" s="257"/>
      <c r="DA107" s="257"/>
      <c r="DB107" s="257"/>
      <c r="DC107" s="258"/>
    </row>
    <row r="108" spans="1:107" ht="12.75">
      <c r="A108" s="334" t="s">
        <v>601</v>
      </c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  <c r="AT108" s="335"/>
      <c r="AU108" s="335"/>
      <c r="AV108" s="281" t="s">
        <v>602</v>
      </c>
      <c r="AW108" s="282"/>
      <c r="AX108" s="282"/>
      <c r="AY108" s="282"/>
      <c r="AZ108" s="282"/>
      <c r="BA108" s="282"/>
      <c r="BB108" s="283"/>
      <c r="BC108" s="284">
        <v>140</v>
      </c>
      <c r="BD108" s="285"/>
      <c r="BE108" s="285"/>
      <c r="BF108" s="285"/>
      <c r="BG108" s="285"/>
      <c r="BH108" s="285"/>
      <c r="BI108" s="285"/>
      <c r="BJ108" s="285"/>
      <c r="BK108" s="285"/>
      <c r="BL108" s="285"/>
      <c r="BM108" s="285"/>
      <c r="BN108" s="286"/>
      <c r="BO108" s="284">
        <v>3458</v>
      </c>
      <c r="BP108" s="285"/>
      <c r="BQ108" s="285"/>
      <c r="BR108" s="285"/>
      <c r="BS108" s="285"/>
      <c r="BT108" s="285"/>
      <c r="BU108" s="285"/>
      <c r="BV108" s="285"/>
      <c r="BW108" s="285"/>
      <c r="BX108" s="285"/>
      <c r="BY108" s="285"/>
      <c r="BZ108" s="285"/>
      <c r="CA108" s="286"/>
      <c r="CB108" s="336" t="s">
        <v>113</v>
      </c>
      <c r="CC108" s="337"/>
      <c r="CD108" s="285">
        <v>3598</v>
      </c>
      <c r="CE108" s="285"/>
      <c r="CF108" s="285"/>
      <c r="CG108" s="285"/>
      <c r="CH108" s="285"/>
      <c r="CI108" s="285"/>
      <c r="CJ108" s="285"/>
      <c r="CK108" s="285"/>
      <c r="CL108" s="285"/>
      <c r="CM108" s="285"/>
      <c r="CN108" s="285"/>
      <c r="CO108" s="338" t="s">
        <v>114</v>
      </c>
      <c r="CP108" s="339"/>
      <c r="CQ108" s="284">
        <v>0</v>
      </c>
      <c r="CR108" s="285"/>
      <c r="CS108" s="285"/>
      <c r="CT108" s="285"/>
      <c r="CU108" s="285"/>
      <c r="CV108" s="285"/>
      <c r="CW108" s="285"/>
      <c r="CX108" s="285"/>
      <c r="CY108" s="285"/>
      <c r="CZ108" s="285"/>
      <c r="DA108" s="285"/>
      <c r="DB108" s="285"/>
      <c r="DC108" s="287"/>
    </row>
    <row r="109" spans="1:107" ht="12.75">
      <c r="A109" s="259" t="s">
        <v>603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322"/>
      <c r="AW109" s="295"/>
      <c r="AX109" s="295"/>
      <c r="AY109" s="295"/>
      <c r="AZ109" s="295"/>
      <c r="BA109" s="295"/>
      <c r="BB109" s="296"/>
      <c r="BC109" s="290"/>
      <c r="BD109" s="291"/>
      <c r="BE109" s="291"/>
      <c r="BF109" s="291"/>
      <c r="BG109" s="291"/>
      <c r="BH109" s="291"/>
      <c r="BI109" s="291"/>
      <c r="BJ109" s="291"/>
      <c r="BK109" s="291"/>
      <c r="BL109" s="291"/>
      <c r="BM109" s="291"/>
      <c r="BN109" s="292"/>
      <c r="BO109" s="290"/>
      <c r="BP109" s="291"/>
      <c r="BQ109" s="291"/>
      <c r="BR109" s="291"/>
      <c r="BS109" s="291"/>
      <c r="BT109" s="291"/>
      <c r="BU109" s="291"/>
      <c r="BV109" s="291"/>
      <c r="BW109" s="291"/>
      <c r="BX109" s="291"/>
      <c r="BY109" s="291"/>
      <c r="BZ109" s="291"/>
      <c r="CA109" s="292"/>
      <c r="CB109" s="325"/>
      <c r="CC109" s="326"/>
      <c r="CD109" s="291"/>
      <c r="CE109" s="291"/>
      <c r="CF109" s="291"/>
      <c r="CG109" s="291"/>
      <c r="CH109" s="291"/>
      <c r="CI109" s="291"/>
      <c r="CJ109" s="291"/>
      <c r="CK109" s="291"/>
      <c r="CL109" s="291"/>
      <c r="CM109" s="291"/>
      <c r="CN109" s="291"/>
      <c r="CO109" s="331"/>
      <c r="CP109" s="332"/>
      <c r="CQ109" s="290"/>
      <c r="CR109" s="291"/>
      <c r="CS109" s="291"/>
      <c r="CT109" s="291"/>
      <c r="CU109" s="291"/>
      <c r="CV109" s="291"/>
      <c r="CW109" s="291"/>
      <c r="CX109" s="291"/>
      <c r="CY109" s="291"/>
      <c r="CZ109" s="291"/>
      <c r="DA109" s="291"/>
      <c r="DB109" s="291"/>
      <c r="DC109" s="333"/>
    </row>
    <row r="110" spans="1:107" ht="12.75">
      <c r="A110" s="318" t="s">
        <v>593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19"/>
      <c r="AN110" s="319"/>
      <c r="AO110" s="319"/>
      <c r="AP110" s="319"/>
      <c r="AQ110" s="319"/>
      <c r="AR110" s="319"/>
      <c r="AS110" s="319"/>
      <c r="AT110" s="319"/>
      <c r="AU110" s="319"/>
      <c r="AV110" s="322"/>
      <c r="AW110" s="295"/>
      <c r="AX110" s="295"/>
      <c r="AY110" s="295"/>
      <c r="AZ110" s="295"/>
      <c r="BA110" s="295"/>
      <c r="BB110" s="296"/>
      <c r="BC110" s="290"/>
      <c r="BD110" s="291"/>
      <c r="BE110" s="291"/>
      <c r="BF110" s="291"/>
      <c r="BG110" s="291"/>
      <c r="BH110" s="291"/>
      <c r="BI110" s="291"/>
      <c r="BJ110" s="291"/>
      <c r="BK110" s="291"/>
      <c r="BL110" s="291"/>
      <c r="BM110" s="291"/>
      <c r="BN110" s="292"/>
      <c r="BO110" s="290"/>
      <c r="BP110" s="291"/>
      <c r="BQ110" s="291"/>
      <c r="BR110" s="291"/>
      <c r="BS110" s="291"/>
      <c r="BT110" s="291"/>
      <c r="BU110" s="291"/>
      <c r="BV110" s="291"/>
      <c r="BW110" s="291"/>
      <c r="BX110" s="291"/>
      <c r="BY110" s="291"/>
      <c r="BZ110" s="291"/>
      <c r="CA110" s="292"/>
      <c r="CB110" s="325"/>
      <c r="CC110" s="326"/>
      <c r="CD110" s="291"/>
      <c r="CE110" s="291"/>
      <c r="CF110" s="291"/>
      <c r="CG110" s="291"/>
      <c r="CH110" s="291"/>
      <c r="CI110" s="291"/>
      <c r="CJ110" s="291"/>
      <c r="CK110" s="291"/>
      <c r="CL110" s="291"/>
      <c r="CM110" s="291"/>
      <c r="CN110" s="291"/>
      <c r="CO110" s="331"/>
      <c r="CP110" s="332"/>
      <c r="CQ110" s="290"/>
      <c r="CR110" s="291"/>
      <c r="CS110" s="291"/>
      <c r="CT110" s="291"/>
      <c r="CU110" s="291"/>
      <c r="CV110" s="291"/>
      <c r="CW110" s="291"/>
      <c r="CX110" s="291"/>
      <c r="CY110" s="291"/>
      <c r="CZ110" s="291"/>
      <c r="DA110" s="291"/>
      <c r="DB110" s="291"/>
      <c r="DC110" s="333"/>
    </row>
    <row r="111" spans="1:107" ht="12.75">
      <c r="A111" s="57"/>
      <c r="B111" s="42" t="s">
        <v>594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275"/>
      <c r="AW111" s="244"/>
      <c r="AX111" s="244"/>
      <c r="AY111" s="244"/>
      <c r="AZ111" s="244"/>
      <c r="BA111" s="244"/>
      <c r="BB111" s="276"/>
      <c r="BC111" s="259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60"/>
      <c r="BO111" s="259"/>
      <c r="BP111" s="245"/>
      <c r="BQ111" s="245"/>
      <c r="BR111" s="245"/>
      <c r="BS111" s="245"/>
      <c r="BT111" s="245"/>
      <c r="BU111" s="245"/>
      <c r="BV111" s="245"/>
      <c r="BW111" s="245"/>
      <c r="BX111" s="245"/>
      <c r="BY111" s="245"/>
      <c r="BZ111" s="245"/>
      <c r="CA111" s="260"/>
      <c r="CB111" s="327"/>
      <c r="CC111" s="328"/>
      <c r="CD111" s="245"/>
      <c r="CE111" s="245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320"/>
      <c r="CP111" s="321"/>
      <c r="CQ111" s="259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62"/>
    </row>
    <row r="112" spans="1:107" ht="12.75">
      <c r="A112" s="52"/>
      <c r="B112" s="252" t="s">
        <v>595</v>
      </c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44"/>
      <c r="AV112" s="264" t="s">
        <v>604</v>
      </c>
      <c r="AW112" s="265"/>
      <c r="AX112" s="265"/>
      <c r="AY112" s="265"/>
      <c r="AZ112" s="265"/>
      <c r="BA112" s="265"/>
      <c r="BB112" s="266"/>
      <c r="BC112" s="267">
        <v>0</v>
      </c>
      <c r="BD112" s="268"/>
      <c r="BE112" s="268"/>
      <c r="BF112" s="268"/>
      <c r="BG112" s="268"/>
      <c r="BH112" s="268"/>
      <c r="BI112" s="268"/>
      <c r="BJ112" s="268"/>
      <c r="BK112" s="268"/>
      <c r="BL112" s="268"/>
      <c r="BM112" s="268"/>
      <c r="BN112" s="269"/>
      <c r="BO112" s="267">
        <v>0</v>
      </c>
      <c r="BP112" s="268"/>
      <c r="BQ112" s="268"/>
      <c r="BR112" s="268"/>
      <c r="BS112" s="268"/>
      <c r="BT112" s="268"/>
      <c r="BU112" s="268"/>
      <c r="BV112" s="268"/>
      <c r="BW112" s="268"/>
      <c r="BX112" s="268"/>
      <c r="BY112" s="268"/>
      <c r="BZ112" s="268"/>
      <c r="CA112" s="269"/>
      <c r="CB112" s="327" t="s">
        <v>113</v>
      </c>
      <c r="CC112" s="328"/>
      <c r="CD112" s="245">
        <v>0</v>
      </c>
      <c r="CE112" s="245"/>
      <c r="CF112" s="245"/>
      <c r="CG112" s="245"/>
      <c r="CH112" s="245"/>
      <c r="CI112" s="245"/>
      <c r="CJ112" s="245"/>
      <c r="CK112" s="245"/>
      <c r="CL112" s="245"/>
      <c r="CM112" s="245"/>
      <c r="CN112" s="245"/>
      <c r="CO112" s="320" t="s">
        <v>114</v>
      </c>
      <c r="CP112" s="321"/>
      <c r="CQ112" s="267">
        <v>0</v>
      </c>
      <c r="CR112" s="268"/>
      <c r="CS112" s="268"/>
      <c r="CT112" s="268"/>
      <c r="CU112" s="268"/>
      <c r="CV112" s="268"/>
      <c r="CW112" s="268"/>
      <c r="CX112" s="268"/>
      <c r="CY112" s="268"/>
      <c r="CZ112" s="268"/>
      <c r="DA112" s="268"/>
      <c r="DB112" s="268"/>
      <c r="DC112" s="270"/>
    </row>
    <row r="113" spans="1:107" ht="12.75">
      <c r="A113" s="259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  <c r="AM113" s="245"/>
      <c r="AN113" s="245"/>
      <c r="AO113" s="245"/>
      <c r="AP113" s="245"/>
      <c r="AQ113" s="245"/>
      <c r="AR113" s="245"/>
      <c r="AS113" s="245"/>
      <c r="AT113" s="245"/>
      <c r="AU113" s="245"/>
      <c r="AV113" s="322"/>
      <c r="AW113" s="295"/>
      <c r="AX113" s="295"/>
      <c r="AY113" s="295"/>
      <c r="AZ113" s="295"/>
      <c r="BA113" s="295"/>
      <c r="BB113" s="296"/>
      <c r="BC113" s="290"/>
      <c r="BD113" s="291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2"/>
      <c r="BO113" s="290"/>
      <c r="BP113" s="291"/>
      <c r="BQ113" s="291"/>
      <c r="BR113" s="291"/>
      <c r="BS113" s="291"/>
      <c r="BT113" s="291"/>
      <c r="BU113" s="291"/>
      <c r="BV113" s="291"/>
      <c r="BW113" s="291"/>
      <c r="BX113" s="291"/>
      <c r="BY113" s="291"/>
      <c r="BZ113" s="291"/>
      <c r="CA113" s="292"/>
      <c r="CB113" s="323" t="s">
        <v>113</v>
      </c>
      <c r="CC113" s="324"/>
      <c r="CD113" s="257"/>
      <c r="CE113" s="257"/>
      <c r="CF113" s="257"/>
      <c r="CG113" s="257"/>
      <c r="CH113" s="257"/>
      <c r="CI113" s="257"/>
      <c r="CJ113" s="257"/>
      <c r="CK113" s="257"/>
      <c r="CL113" s="257"/>
      <c r="CM113" s="257"/>
      <c r="CN113" s="257"/>
      <c r="CO113" s="329" t="s">
        <v>114</v>
      </c>
      <c r="CP113" s="330"/>
      <c r="CQ113" s="290"/>
      <c r="CR113" s="291"/>
      <c r="CS113" s="291"/>
      <c r="CT113" s="291"/>
      <c r="CU113" s="291"/>
      <c r="CV113" s="291"/>
      <c r="CW113" s="291"/>
      <c r="CX113" s="291"/>
      <c r="CY113" s="291"/>
      <c r="CZ113" s="291"/>
      <c r="DA113" s="291"/>
      <c r="DB113" s="291"/>
      <c r="DC113" s="333"/>
    </row>
    <row r="114" spans="1:107" ht="12.75">
      <c r="A114" s="318" t="s">
        <v>593</v>
      </c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  <c r="AL114" s="319"/>
      <c r="AM114" s="319"/>
      <c r="AN114" s="319"/>
      <c r="AO114" s="319"/>
      <c r="AP114" s="319"/>
      <c r="AQ114" s="319"/>
      <c r="AR114" s="319"/>
      <c r="AS114" s="319"/>
      <c r="AT114" s="319"/>
      <c r="AU114" s="319"/>
      <c r="AV114" s="322"/>
      <c r="AW114" s="295"/>
      <c r="AX114" s="295"/>
      <c r="AY114" s="295"/>
      <c r="AZ114" s="295"/>
      <c r="BA114" s="295"/>
      <c r="BB114" s="296"/>
      <c r="BC114" s="290"/>
      <c r="BD114" s="291"/>
      <c r="BE114" s="291"/>
      <c r="BF114" s="291"/>
      <c r="BG114" s="291"/>
      <c r="BH114" s="291"/>
      <c r="BI114" s="291"/>
      <c r="BJ114" s="291"/>
      <c r="BK114" s="291"/>
      <c r="BL114" s="291"/>
      <c r="BM114" s="291"/>
      <c r="BN114" s="292"/>
      <c r="BO114" s="290"/>
      <c r="BP114" s="291"/>
      <c r="BQ114" s="291"/>
      <c r="BR114" s="291"/>
      <c r="BS114" s="291"/>
      <c r="BT114" s="291"/>
      <c r="BU114" s="291"/>
      <c r="BV114" s="291"/>
      <c r="BW114" s="291"/>
      <c r="BX114" s="291"/>
      <c r="BY114" s="291"/>
      <c r="BZ114" s="291"/>
      <c r="CA114" s="292"/>
      <c r="CB114" s="325"/>
      <c r="CC114" s="326"/>
      <c r="CD114" s="291"/>
      <c r="CE114" s="291"/>
      <c r="CF114" s="291"/>
      <c r="CG114" s="291"/>
      <c r="CH114" s="291"/>
      <c r="CI114" s="291"/>
      <c r="CJ114" s="291"/>
      <c r="CK114" s="291"/>
      <c r="CL114" s="291"/>
      <c r="CM114" s="291"/>
      <c r="CN114" s="291"/>
      <c r="CO114" s="331"/>
      <c r="CP114" s="332"/>
      <c r="CQ114" s="290"/>
      <c r="CR114" s="291"/>
      <c r="CS114" s="291"/>
      <c r="CT114" s="291"/>
      <c r="CU114" s="291"/>
      <c r="CV114" s="291"/>
      <c r="CW114" s="291"/>
      <c r="CX114" s="291"/>
      <c r="CY114" s="291"/>
      <c r="CZ114" s="291"/>
      <c r="DA114" s="291"/>
      <c r="DB114" s="291"/>
      <c r="DC114" s="333"/>
    </row>
    <row r="115" spans="1:107" ht="12.75">
      <c r="A115" s="57"/>
      <c r="B115" s="42" t="s">
        <v>594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275"/>
      <c r="AW115" s="244"/>
      <c r="AX115" s="244"/>
      <c r="AY115" s="244"/>
      <c r="AZ115" s="244"/>
      <c r="BA115" s="244"/>
      <c r="BB115" s="276"/>
      <c r="BC115" s="259"/>
      <c r="BD115" s="245"/>
      <c r="BE115" s="245"/>
      <c r="BF115" s="245"/>
      <c r="BG115" s="245"/>
      <c r="BH115" s="245"/>
      <c r="BI115" s="245"/>
      <c r="BJ115" s="245"/>
      <c r="BK115" s="245"/>
      <c r="BL115" s="245"/>
      <c r="BM115" s="245"/>
      <c r="BN115" s="260"/>
      <c r="BO115" s="259"/>
      <c r="BP115" s="245"/>
      <c r="BQ115" s="245"/>
      <c r="BR115" s="245"/>
      <c r="BS115" s="245"/>
      <c r="BT115" s="245"/>
      <c r="BU115" s="245"/>
      <c r="BV115" s="245"/>
      <c r="BW115" s="245"/>
      <c r="BX115" s="245"/>
      <c r="BY115" s="245"/>
      <c r="BZ115" s="245"/>
      <c r="CA115" s="260"/>
      <c r="CB115" s="327"/>
      <c r="CC115" s="328"/>
      <c r="CD115" s="245"/>
      <c r="CE115" s="245"/>
      <c r="CF115" s="245"/>
      <c r="CG115" s="245"/>
      <c r="CH115" s="245"/>
      <c r="CI115" s="245"/>
      <c r="CJ115" s="245"/>
      <c r="CK115" s="245"/>
      <c r="CL115" s="245"/>
      <c r="CM115" s="245"/>
      <c r="CN115" s="245"/>
      <c r="CO115" s="320"/>
      <c r="CP115" s="321"/>
      <c r="CQ115" s="259"/>
      <c r="CR115" s="245"/>
      <c r="CS115" s="245"/>
      <c r="CT115" s="245"/>
      <c r="CU115" s="245"/>
      <c r="CV115" s="245"/>
      <c r="CW115" s="245"/>
      <c r="CX115" s="245"/>
      <c r="CY115" s="245"/>
      <c r="CZ115" s="245"/>
      <c r="DA115" s="245"/>
      <c r="DB115" s="245"/>
      <c r="DC115" s="262"/>
    </row>
    <row r="116" spans="1:107" ht="13.5" thickBot="1">
      <c r="A116" s="52"/>
      <c r="B116" s="252" t="s">
        <v>595</v>
      </c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44"/>
      <c r="AV116" s="253"/>
      <c r="AW116" s="254"/>
      <c r="AX116" s="254"/>
      <c r="AY116" s="254"/>
      <c r="AZ116" s="254"/>
      <c r="BA116" s="254"/>
      <c r="BB116" s="255"/>
      <c r="BC116" s="248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50"/>
      <c r="BO116" s="248"/>
      <c r="BP116" s="249"/>
      <c r="BQ116" s="249"/>
      <c r="BR116" s="249"/>
      <c r="BS116" s="249"/>
      <c r="BT116" s="249"/>
      <c r="BU116" s="249"/>
      <c r="BV116" s="249"/>
      <c r="BW116" s="249"/>
      <c r="BX116" s="249"/>
      <c r="BY116" s="249"/>
      <c r="BZ116" s="249"/>
      <c r="CA116" s="250"/>
      <c r="CB116" s="314" t="s">
        <v>113</v>
      </c>
      <c r="CC116" s="315"/>
      <c r="CD116" s="249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9"/>
      <c r="CO116" s="316" t="s">
        <v>114</v>
      </c>
      <c r="CP116" s="317"/>
      <c r="CQ116" s="248"/>
      <c r="CR116" s="249"/>
      <c r="CS116" s="249"/>
      <c r="CT116" s="249"/>
      <c r="CU116" s="249"/>
      <c r="CV116" s="249"/>
      <c r="CW116" s="249"/>
      <c r="CX116" s="249"/>
      <c r="CY116" s="249"/>
      <c r="CZ116" s="249"/>
      <c r="DA116" s="249"/>
      <c r="DB116" s="249"/>
      <c r="DC116" s="251"/>
    </row>
    <row r="118" spans="1:107" ht="12.75">
      <c r="A118" s="307" t="s">
        <v>605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7"/>
      <c r="BB118" s="307"/>
      <c r="BC118" s="307"/>
      <c r="BD118" s="307"/>
      <c r="BE118" s="307"/>
      <c r="BF118" s="307"/>
      <c r="BG118" s="307"/>
      <c r="BH118" s="307"/>
      <c r="BI118" s="307"/>
      <c r="BJ118" s="307"/>
      <c r="BK118" s="307"/>
      <c r="BL118" s="307"/>
      <c r="BM118" s="307"/>
      <c r="BN118" s="307"/>
      <c r="BO118" s="307"/>
      <c r="BP118" s="307"/>
      <c r="BQ118" s="307"/>
      <c r="BR118" s="307"/>
      <c r="BS118" s="307"/>
      <c r="BT118" s="307"/>
      <c r="BU118" s="307"/>
      <c r="BV118" s="307"/>
      <c r="BW118" s="307"/>
      <c r="BX118" s="307"/>
      <c r="BY118" s="307"/>
      <c r="BZ118" s="307"/>
      <c r="CA118" s="307"/>
      <c r="CB118" s="307"/>
      <c r="CC118" s="307"/>
      <c r="CD118" s="307"/>
      <c r="CE118" s="307"/>
      <c r="CF118" s="307"/>
      <c r="CG118" s="307"/>
      <c r="CH118" s="307"/>
      <c r="CI118" s="307"/>
      <c r="CJ118" s="307"/>
      <c r="CK118" s="307"/>
      <c r="CL118" s="307"/>
      <c r="CM118" s="307"/>
      <c r="CN118" s="307"/>
      <c r="CO118" s="307"/>
      <c r="CP118" s="307"/>
      <c r="CQ118" s="307"/>
      <c r="CR118" s="307"/>
      <c r="CS118" s="307"/>
      <c r="CT118" s="307"/>
      <c r="CU118" s="307"/>
      <c r="CV118" s="307"/>
      <c r="CW118" s="307"/>
      <c r="CX118" s="307"/>
      <c r="CY118" s="307"/>
      <c r="CZ118" s="307"/>
      <c r="DA118" s="307"/>
      <c r="DB118" s="307"/>
      <c r="DC118" s="307"/>
    </row>
    <row r="120" spans="1:107" ht="12.75">
      <c r="A120" s="267" t="s">
        <v>285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8"/>
      <c r="AX120" s="268"/>
      <c r="AY120" s="268"/>
      <c r="AZ120" s="268"/>
      <c r="BA120" s="268"/>
      <c r="BB120" s="269"/>
      <c r="BC120" s="278" t="s">
        <v>606</v>
      </c>
      <c r="BD120" s="279"/>
      <c r="BE120" s="279"/>
      <c r="BF120" s="279"/>
      <c r="BG120" s="279"/>
      <c r="BH120" s="279"/>
      <c r="BI120" s="279"/>
      <c r="BJ120" s="279"/>
      <c r="BK120" s="279"/>
      <c r="BL120" s="279"/>
      <c r="BM120" s="279"/>
      <c r="BN120" s="279"/>
      <c r="BO120" s="279"/>
      <c r="BP120" s="279"/>
      <c r="BQ120" s="279"/>
      <c r="BR120" s="279"/>
      <c r="BS120" s="279"/>
      <c r="BT120" s="279"/>
      <c r="BU120" s="279"/>
      <c r="BV120" s="279"/>
      <c r="BW120" s="279"/>
      <c r="BX120" s="279"/>
      <c r="BY120" s="279"/>
      <c r="BZ120" s="279"/>
      <c r="CA120" s="279"/>
      <c r="CB120" s="279"/>
      <c r="CC120" s="280"/>
      <c r="CD120" s="278" t="s">
        <v>419</v>
      </c>
      <c r="CE120" s="279"/>
      <c r="CF120" s="279"/>
      <c r="CG120" s="279"/>
      <c r="CH120" s="279"/>
      <c r="CI120" s="279"/>
      <c r="CJ120" s="279"/>
      <c r="CK120" s="279"/>
      <c r="CL120" s="279"/>
      <c r="CM120" s="279"/>
      <c r="CN120" s="279"/>
      <c r="CO120" s="279"/>
      <c r="CP120" s="279"/>
      <c r="CQ120" s="279"/>
      <c r="CR120" s="279"/>
      <c r="CS120" s="279"/>
      <c r="CT120" s="279"/>
      <c r="CU120" s="279"/>
      <c r="CV120" s="279"/>
      <c r="CW120" s="279"/>
      <c r="CX120" s="279"/>
      <c r="CY120" s="279"/>
      <c r="CZ120" s="279"/>
      <c r="DA120" s="279"/>
      <c r="DB120" s="279"/>
      <c r="DC120" s="280"/>
    </row>
    <row r="121" spans="1:107" ht="12.75">
      <c r="A121" s="267" t="s">
        <v>286</v>
      </c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9"/>
      <c r="AV121" s="311" t="s">
        <v>264</v>
      </c>
      <c r="AW121" s="312"/>
      <c r="AX121" s="312"/>
      <c r="AY121" s="312"/>
      <c r="AZ121" s="312"/>
      <c r="BA121" s="312"/>
      <c r="BB121" s="313"/>
      <c r="BC121" s="308"/>
      <c r="BD121" s="309"/>
      <c r="BE121" s="309"/>
      <c r="BF121" s="309"/>
      <c r="BG121" s="309"/>
      <c r="BH121" s="309"/>
      <c r="BI121" s="309"/>
      <c r="BJ121" s="309"/>
      <c r="BK121" s="309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  <c r="BX121" s="309"/>
      <c r="BY121" s="309"/>
      <c r="BZ121" s="309"/>
      <c r="CA121" s="309"/>
      <c r="CB121" s="309"/>
      <c r="CC121" s="310"/>
      <c r="CD121" s="308"/>
      <c r="CE121" s="309"/>
      <c r="CF121" s="309"/>
      <c r="CG121" s="309"/>
      <c r="CH121" s="309"/>
      <c r="CI121" s="309"/>
      <c r="CJ121" s="309"/>
      <c r="CK121" s="309"/>
      <c r="CL121" s="309"/>
      <c r="CM121" s="309"/>
      <c r="CN121" s="309"/>
      <c r="CO121" s="309"/>
      <c r="CP121" s="309"/>
      <c r="CQ121" s="309"/>
      <c r="CR121" s="309"/>
      <c r="CS121" s="309"/>
      <c r="CT121" s="309"/>
      <c r="CU121" s="309"/>
      <c r="CV121" s="309"/>
      <c r="CW121" s="309"/>
      <c r="CX121" s="309"/>
      <c r="CY121" s="309"/>
      <c r="CZ121" s="309"/>
      <c r="DA121" s="309"/>
      <c r="DB121" s="309"/>
      <c r="DC121" s="310"/>
    </row>
    <row r="122" spans="1:107" ht="13.5" thickBot="1">
      <c r="A122" s="267">
        <v>1</v>
      </c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8"/>
      <c r="AR122" s="268"/>
      <c r="AS122" s="268"/>
      <c r="AT122" s="268"/>
      <c r="AU122" s="269"/>
      <c r="AV122" s="256">
        <v>2</v>
      </c>
      <c r="AW122" s="257"/>
      <c r="AX122" s="257"/>
      <c r="AY122" s="257"/>
      <c r="AZ122" s="257"/>
      <c r="BA122" s="257"/>
      <c r="BB122" s="258"/>
      <c r="BC122" s="256">
        <v>3</v>
      </c>
      <c r="BD122" s="257"/>
      <c r="BE122" s="257"/>
      <c r="BF122" s="257"/>
      <c r="BG122" s="257"/>
      <c r="BH122" s="257"/>
      <c r="BI122" s="257"/>
      <c r="BJ122" s="257"/>
      <c r="BK122" s="257"/>
      <c r="BL122" s="257"/>
      <c r="BM122" s="257"/>
      <c r="BN122" s="257"/>
      <c r="BO122" s="257"/>
      <c r="BP122" s="257"/>
      <c r="BQ122" s="257"/>
      <c r="BR122" s="257"/>
      <c r="BS122" s="257"/>
      <c r="BT122" s="257"/>
      <c r="BU122" s="257"/>
      <c r="BV122" s="257"/>
      <c r="BW122" s="257"/>
      <c r="BX122" s="257"/>
      <c r="BY122" s="257"/>
      <c r="BZ122" s="257"/>
      <c r="CA122" s="257"/>
      <c r="CB122" s="257"/>
      <c r="CC122" s="258"/>
      <c r="CD122" s="256">
        <v>4</v>
      </c>
      <c r="CE122" s="257"/>
      <c r="CF122" s="257"/>
      <c r="CG122" s="257"/>
      <c r="CH122" s="257"/>
      <c r="CI122" s="257"/>
      <c r="CJ122" s="257"/>
      <c r="CK122" s="257"/>
      <c r="CL122" s="257"/>
      <c r="CM122" s="257"/>
      <c r="CN122" s="257"/>
      <c r="CO122" s="257"/>
      <c r="CP122" s="257"/>
      <c r="CQ122" s="257"/>
      <c r="CR122" s="257"/>
      <c r="CS122" s="257"/>
      <c r="CT122" s="257"/>
      <c r="CU122" s="257"/>
      <c r="CV122" s="257"/>
      <c r="CW122" s="257"/>
      <c r="CX122" s="257"/>
      <c r="CY122" s="257"/>
      <c r="CZ122" s="257"/>
      <c r="DA122" s="257"/>
      <c r="DB122" s="257"/>
      <c r="DC122" s="258"/>
    </row>
    <row r="123" spans="1:107" ht="13.5" thickBot="1">
      <c r="A123" s="52"/>
      <c r="B123" s="252" t="s">
        <v>607</v>
      </c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44"/>
      <c r="AV123" s="300" t="s">
        <v>276</v>
      </c>
      <c r="AW123" s="301"/>
      <c r="AX123" s="301"/>
      <c r="AY123" s="301"/>
      <c r="AZ123" s="301"/>
      <c r="BA123" s="301"/>
      <c r="BB123" s="302"/>
      <c r="BC123" s="303">
        <v>32717</v>
      </c>
      <c r="BD123" s="304"/>
      <c r="BE123" s="304"/>
      <c r="BF123" s="304"/>
      <c r="BG123" s="304"/>
      <c r="BH123" s="304"/>
      <c r="BI123" s="304"/>
      <c r="BJ123" s="304"/>
      <c r="BK123" s="304"/>
      <c r="BL123" s="304"/>
      <c r="BM123" s="304"/>
      <c r="BN123" s="304"/>
      <c r="BO123" s="304"/>
      <c r="BP123" s="304"/>
      <c r="BQ123" s="304"/>
      <c r="BR123" s="304"/>
      <c r="BS123" s="304"/>
      <c r="BT123" s="304"/>
      <c r="BU123" s="304"/>
      <c r="BV123" s="304"/>
      <c r="BW123" s="304"/>
      <c r="BX123" s="304"/>
      <c r="BY123" s="304"/>
      <c r="BZ123" s="304"/>
      <c r="CA123" s="304"/>
      <c r="CB123" s="304"/>
      <c r="CC123" s="305"/>
      <c r="CD123" s="303">
        <v>26345</v>
      </c>
      <c r="CE123" s="304"/>
      <c r="CF123" s="304"/>
      <c r="CG123" s="304"/>
      <c r="CH123" s="304"/>
      <c r="CI123" s="304"/>
      <c r="CJ123" s="304"/>
      <c r="CK123" s="304"/>
      <c r="CL123" s="304"/>
      <c r="CM123" s="304"/>
      <c r="CN123" s="304"/>
      <c r="CO123" s="304"/>
      <c r="CP123" s="304"/>
      <c r="CQ123" s="304"/>
      <c r="CR123" s="304"/>
      <c r="CS123" s="304"/>
      <c r="CT123" s="304"/>
      <c r="CU123" s="304"/>
      <c r="CV123" s="304"/>
      <c r="CW123" s="304"/>
      <c r="CX123" s="304"/>
      <c r="CY123" s="304"/>
      <c r="CZ123" s="304"/>
      <c r="DA123" s="304"/>
      <c r="DB123" s="304"/>
      <c r="DC123" s="306"/>
    </row>
    <row r="124" spans="1:107" ht="12.75">
      <c r="A124" s="256"/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8"/>
      <c r="AV124" s="293"/>
      <c r="AW124" s="282"/>
      <c r="AX124" s="282"/>
      <c r="AY124" s="282"/>
      <c r="AZ124" s="282"/>
      <c r="BA124" s="282"/>
      <c r="BB124" s="283"/>
      <c r="BC124" s="259" t="s">
        <v>608</v>
      </c>
      <c r="BD124" s="245"/>
      <c r="BE124" s="245"/>
      <c r="BF124" s="245"/>
      <c r="BG124" s="245"/>
      <c r="BH124" s="245"/>
      <c r="BI124" s="245"/>
      <c r="BJ124" s="245"/>
      <c r="BK124" s="245"/>
      <c r="BL124" s="245"/>
      <c r="BM124" s="245"/>
      <c r="BN124" s="245"/>
      <c r="BO124" s="245"/>
      <c r="BP124" s="245"/>
      <c r="BQ124" s="245"/>
      <c r="BR124" s="245"/>
      <c r="BS124" s="245"/>
      <c r="BT124" s="245"/>
      <c r="BU124" s="245"/>
      <c r="BV124" s="245"/>
      <c r="BW124" s="245"/>
      <c r="BX124" s="245"/>
      <c r="BY124" s="245"/>
      <c r="BZ124" s="245"/>
      <c r="CA124" s="245"/>
      <c r="CB124" s="245"/>
      <c r="CC124" s="260"/>
      <c r="CD124" s="259" t="s">
        <v>609</v>
      </c>
      <c r="CE124" s="245"/>
      <c r="CF124" s="245"/>
      <c r="CG124" s="245"/>
      <c r="CH124" s="245"/>
      <c r="CI124" s="245"/>
      <c r="CJ124" s="245"/>
      <c r="CK124" s="245"/>
      <c r="CL124" s="245"/>
      <c r="CM124" s="245"/>
      <c r="CN124" s="245"/>
      <c r="CO124" s="245"/>
      <c r="CP124" s="245"/>
      <c r="CQ124" s="245"/>
      <c r="CR124" s="245"/>
      <c r="CS124" s="245"/>
      <c r="CT124" s="245"/>
      <c r="CU124" s="245"/>
      <c r="CV124" s="245"/>
      <c r="CW124" s="245"/>
      <c r="CX124" s="245"/>
      <c r="CY124" s="245"/>
      <c r="CZ124" s="245"/>
      <c r="DA124" s="245"/>
      <c r="DB124" s="245"/>
      <c r="DC124" s="260"/>
    </row>
    <row r="125" spans="1:107" ht="26.25" customHeight="1">
      <c r="A125" s="290"/>
      <c r="B125" s="291"/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  <c r="AM125" s="291"/>
      <c r="AN125" s="291"/>
      <c r="AO125" s="291"/>
      <c r="AP125" s="291"/>
      <c r="AQ125" s="291"/>
      <c r="AR125" s="291"/>
      <c r="AS125" s="291"/>
      <c r="AT125" s="291"/>
      <c r="AU125" s="292"/>
      <c r="AV125" s="294"/>
      <c r="AW125" s="295"/>
      <c r="AX125" s="295"/>
      <c r="AY125" s="295"/>
      <c r="AZ125" s="295"/>
      <c r="BA125" s="295"/>
      <c r="BB125" s="296"/>
      <c r="BC125" s="297" t="s">
        <v>610</v>
      </c>
      <c r="BD125" s="298"/>
      <c r="BE125" s="298"/>
      <c r="BF125" s="298"/>
      <c r="BG125" s="298"/>
      <c r="BH125" s="298"/>
      <c r="BI125" s="298"/>
      <c r="BJ125" s="298"/>
      <c r="BK125" s="298"/>
      <c r="BL125" s="298"/>
      <c r="BM125" s="298"/>
      <c r="BN125" s="298"/>
      <c r="BO125" s="299"/>
      <c r="BP125" s="297" t="s">
        <v>611</v>
      </c>
      <c r="BQ125" s="298"/>
      <c r="BR125" s="298"/>
      <c r="BS125" s="298"/>
      <c r="BT125" s="298"/>
      <c r="BU125" s="298"/>
      <c r="BV125" s="298"/>
      <c r="BW125" s="298"/>
      <c r="BX125" s="298"/>
      <c r="BY125" s="298"/>
      <c r="BZ125" s="298"/>
      <c r="CA125" s="298"/>
      <c r="CB125" s="298"/>
      <c r="CC125" s="299"/>
      <c r="CD125" s="297" t="s">
        <v>610</v>
      </c>
      <c r="CE125" s="298"/>
      <c r="CF125" s="298"/>
      <c r="CG125" s="298"/>
      <c r="CH125" s="298"/>
      <c r="CI125" s="298"/>
      <c r="CJ125" s="298"/>
      <c r="CK125" s="298"/>
      <c r="CL125" s="298"/>
      <c r="CM125" s="298"/>
      <c r="CN125" s="298"/>
      <c r="CO125" s="298"/>
      <c r="CP125" s="299"/>
      <c r="CQ125" s="297" t="s">
        <v>611</v>
      </c>
      <c r="CR125" s="298"/>
      <c r="CS125" s="298"/>
      <c r="CT125" s="298"/>
      <c r="CU125" s="298"/>
      <c r="CV125" s="298"/>
      <c r="CW125" s="298"/>
      <c r="CX125" s="298"/>
      <c r="CY125" s="298"/>
      <c r="CZ125" s="298"/>
      <c r="DA125" s="298"/>
      <c r="DB125" s="298"/>
      <c r="DC125" s="299"/>
    </row>
    <row r="126" spans="1:107" ht="13.5" thickBot="1">
      <c r="A126" s="259"/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60"/>
      <c r="AV126" s="294"/>
      <c r="AW126" s="295"/>
      <c r="AX126" s="295"/>
      <c r="AY126" s="295"/>
      <c r="AZ126" s="295"/>
      <c r="BA126" s="295"/>
      <c r="BB126" s="296"/>
      <c r="BC126" s="278">
        <v>3</v>
      </c>
      <c r="BD126" s="279"/>
      <c r="BE126" s="279"/>
      <c r="BF126" s="279"/>
      <c r="BG126" s="279"/>
      <c r="BH126" s="279"/>
      <c r="BI126" s="279"/>
      <c r="BJ126" s="279"/>
      <c r="BK126" s="279"/>
      <c r="BL126" s="279"/>
      <c r="BM126" s="279"/>
      <c r="BN126" s="279"/>
      <c r="BO126" s="280"/>
      <c r="BP126" s="278">
        <v>4</v>
      </c>
      <c r="BQ126" s="279"/>
      <c r="BR126" s="279"/>
      <c r="BS126" s="279"/>
      <c r="BT126" s="279"/>
      <c r="BU126" s="279"/>
      <c r="BV126" s="279"/>
      <c r="BW126" s="279"/>
      <c r="BX126" s="279"/>
      <c r="BY126" s="279"/>
      <c r="BZ126" s="279"/>
      <c r="CA126" s="279"/>
      <c r="CB126" s="279"/>
      <c r="CC126" s="280"/>
      <c r="CD126" s="278">
        <v>5</v>
      </c>
      <c r="CE126" s="279"/>
      <c r="CF126" s="279"/>
      <c r="CG126" s="279"/>
      <c r="CH126" s="279"/>
      <c r="CI126" s="279"/>
      <c r="CJ126" s="279"/>
      <c r="CK126" s="279"/>
      <c r="CL126" s="279"/>
      <c r="CM126" s="279"/>
      <c r="CN126" s="279"/>
      <c r="CO126" s="279"/>
      <c r="CP126" s="280"/>
      <c r="CQ126" s="278">
        <v>6</v>
      </c>
      <c r="CR126" s="279"/>
      <c r="CS126" s="279"/>
      <c r="CT126" s="279"/>
      <c r="CU126" s="279"/>
      <c r="CV126" s="279"/>
      <c r="CW126" s="279"/>
      <c r="CX126" s="279"/>
      <c r="CY126" s="279"/>
      <c r="CZ126" s="279"/>
      <c r="DA126" s="279"/>
      <c r="DB126" s="279"/>
      <c r="DC126" s="280"/>
    </row>
    <row r="127" spans="1:107" ht="12.75">
      <c r="A127" s="56"/>
      <c r="B127" s="271" t="s">
        <v>612</v>
      </c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  <c r="AL127" s="271"/>
      <c r="AM127" s="271"/>
      <c r="AN127" s="271"/>
      <c r="AO127" s="271"/>
      <c r="AP127" s="271"/>
      <c r="AQ127" s="271"/>
      <c r="AR127" s="271"/>
      <c r="AS127" s="271"/>
      <c r="AT127" s="271"/>
      <c r="AU127" s="41"/>
      <c r="AV127" s="281" t="s">
        <v>53</v>
      </c>
      <c r="AW127" s="282"/>
      <c r="AX127" s="282"/>
      <c r="AY127" s="282"/>
      <c r="AZ127" s="282"/>
      <c r="BA127" s="282"/>
      <c r="BB127" s="283"/>
      <c r="BC127" s="284">
        <v>120</v>
      </c>
      <c r="BD127" s="285"/>
      <c r="BE127" s="285"/>
      <c r="BF127" s="285"/>
      <c r="BG127" s="285"/>
      <c r="BH127" s="285"/>
      <c r="BI127" s="285"/>
      <c r="BJ127" s="285"/>
      <c r="BK127" s="285"/>
      <c r="BL127" s="285"/>
      <c r="BM127" s="285"/>
      <c r="BN127" s="285"/>
      <c r="BO127" s="286"/>
      <c r="BP127" s="284">
        <v>110</v>
      </c>
      <c r="BQ127" s="285"/>
      <c r="BR127" s="285"/>
      <c r="BS127" s="285"/>
      <c r="BT127" s="285"/>
      <c r="BU127" s="285"/>
      <c r="BV127" s="285"/>
      <c r="BW127" s="285"/>
      <c r="BX127" s="285"/>
      <c r="BY127" s="285"/>
      <c r="BZ127" s="285"/>
      <c r="CA127" s="285"/>
      <c r="CB127" s="285"/>
      <c r="CC127" s="286"/>
      <c r="CD127" s="284"/>
      <c r="CE127" s="285"/>
      <c r="CF127" s="285"/>
      <c r="CG127" s="285"/>
      <c r="CH127" s="285"/>
      <c r="CI127" s="285"/>
      <c r="CJ127" s="285"/>
      <c r="CK127" s="285"/>
      <c r="CL127" s="285"/>
      <c r="CM127" s="285"/>
      <c r="CN127" s="285"/>
      <c r="CO127" s="285"/>
      <c r="CP127" s="286"/>
      <c r="CQ127" s="284"/>
      <c r="CR127" s="285"/>
      <c r="CS127" s="285"/>
      <c r="CT127" s="285"/>
      <c r="CU127" s="285"/>
      <c r="CV127" s="285"/>
      <c r="CW127" s="285"/>
      <c r="CX127" s="285"/>
      <c r="CY127" s="285"/>
      <c r="CZ127" s="285"/>
      <c r="DA127" s="285"/>
      <c r="DB127" s="285"/>
      <c r="DC127" s="287"/>
    </row>
    <row r="128" spans="1:107" ht="12.75">
      <c r="A128" s="57"/>
      <c r="B128" s="288" t="s">
        <v>613</v>
      </c>
      <c r="C128" s="288"/>
      <c r="D128" s="288"/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9"/>
      <c r="AV128" s="275"/>
      <c r="AW128" s="244"/>
      <c r="AX128" s="244"/>
      <c r="AY128" s="244"/>
      <c r="AZ128" s="244"/>
      <c r="BA128" s="244"/>
      <c r="BB128" s="276"/>
      <c r="BC128" s="259"/>
      <c r="BD128" s="245"/>
      <c r="BE128" s="245"/>
      <c r="BF128" s="245"/>
      <c r="BG128" s="245"/>
      <c r="BH128" s="245"/>
      <c r="BI128" s="245"/>
      <c r="BJ128" s="245"/>
      <c r="BK128" s="245"/>
      <c r="BL128" s="245"/>
      <c r="BM128" s="245"/>
      <c r="BN128" s="245"/>
      <c r="BO128" s="260"/>
      <c r="BP128" s="259"/>
      <c r="BQ128" s="245"/>
      <c r="BR128" s="245"/>
      <c r="BS128" s="245"/>
      <c r="BT128" s="245"/>
      <c r="BU128" s="245"/>
      <c r="BV128" s="245"/>
      <c r="BW128" s="245"/>
      <c r="BX128" s="245"/>
      <c r="BY128" s="245"/>
      <c r="BZ128" s="245"/>
      <c r="CA128" s="245"/>
      <c r="CB128" s="245"/>
      <c r="CC128" s="260"/>
      <c r="CD128" s="259"/>
      <c r="CE128" s="245"/>
      <c r="CF128" s="245"/>
      <c r="CG128" s="245"/>
      <c r="CH128" s="245"/>
      <c r="CI128" s="245"/>
      <c r="CJ128" s="245"/>
      <c r="CK128" s="245"/>
      <c r="CL128" s="245"/>
      <c r="CM128" s="245"/>
      <c r="CN128" s="245"/>
      <c r="CO128" s="245"/>
      <c r="CP128" s="260"/>
      <c r="CQ128" s="259"/>
      <c r="CR128" s="245"/>
      <c r="CS128" s="245"/>
      <c r="CT128" s="245"/>
      <c r="CU128" s="245"/>
      <c r="CV128" s="245"/>
      <c r="CW128" s="245"/>
      <c r="CX128" s="245"/>
      <c r="CY128" s="245"/>
      <c r="CZ128" s="245"/>
      <c r="DA128" s="245"/>
      <c r="DB128" s="245"/>
      <c r="DC128" s="262"/>
    </row>
    <row r="129" spans="1:107" ht="12.75">
      <c r="A129" s="56"/>
      <c r="B129" s="41"/>
      <c r="C129" s="41"/>
      <c r="D129" s="41"/>
      <c r="E129" s="41"/>
      <c r="F129" s="271" t="s">
        <v>54</v>
      </c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41"/>
      <c r="AV129" s="272"/>
      <c r="AW129" s="273"/>
      <c r="AX129" s="273"/>
      <c r="AY129" s="273"/>
      <c r="AZ129" s="273"/>
      <c r="BA129" s="273"/>
      <c r="BB129" s="274"/>
      <c r="BC129" s="256">
        <v>120</v>
      </c>
      <c r="BD129" s="257"/>
      <c r="BE129" s="257"/>
      <c r="BF129" s="257"/>
      <c r="BG129" s="257"/>
      <c r="BH129" s="257"/>
      <c r="BI129" s="257"/>
      <c r="BJ129" s="257"/>
      <c r="BK129" s="257"/>
      <c r="BL129" s="257"/>
      <c r="BM129" s="257"/>
      <c r="BN129" s="257"/>
      <c r="BO129" s="258"/>
      <c r="BP129" s="256">
        <v>110</v>
      </c>
      <c r="BQ129" s="257"/>
      <c r="BR129" s="257"/>
      <c r="BS129" s="257"/>
      <c r="BT129" s="257"/>
      <c r="BU129" s="257"/>
      <c r="BV129" s="257"/>
      <c r="BW129" s="257"/>
      <c r="BX129" s="257"/>
      <c r="BY129" s="257"/>
      <c r="BZ129" s="257"/>
      <c r="CA129" s="257"/>
      <c r="CB129" s="257"/>
      <c r="CC129" s="258"/>
      <c r="CD129" s="256"/>
      <c r="CE129" s="257"/>
      <c r="CF129" s="257"/>
      <c r="CG129" s="257"/>
      <c r="CH129" s="257"/>
      <c r="CI129" s="257"/>
      <c r="CJ129" s="257"/>
      <c r="CK129" s="257"/>
      <c r="CL129" s="257"/>
      <c r="CM129" s="257"/>
      <c r="CN129" s="257"/>
      <c r="CO129" s="257"/>
      <c r="CP129" s="258"/>
      <c r="CQ129" s="256"/>
      <c r="CR129" s="257"/>
      <c r="CS129" s="257"/>
      <c r="CT129" s="257"/>
      <c r="CU129" s="257"/>
      <c r="CV129" s="257"/>
      <c r="CW129" s="257"/>
      <c r="CX129" s="257"/>
      <c r="CY129" s="257"/>
      <c r="CZ129" s="257"/>
      <c r="DA129" s="257"/>
      <c r="DB129" s="257"/>
      <c r="DC129" s="261"/>
    </row>
    <row r="130" spans="1:107" ht="22.5" customHeight="1">
      <c r="A130" s="57"/>
      <c r="B130" s="263" t="s">
        <v>614</v>
      </c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3"/>
      <c r="AS130" s="263"/>
      <c r="AT130" s="263"/>
      <c r="AU130" s="42"/>
      <c r="AV130" s="275"/>
      <c r="AW130" s="244"/>
      <c r="AX130" s="244"/>
      <c r="AY130" s="244"/>
      <c r="AZ130" s="244"/>
      <c r="BA130" s="244"/>
      <c r="BB130" s="276"/>
      <c r="BC130" s="259"/>
      <c r="BD130" s="245"/>
      <c r="BE130" s="245"/>
      <c r="BF130" s="245"/>
      <c r="BG130" s="245"/>
      <c r="BH130" s="245"/>
      <c r="BI130" s="245"/>
      <c r="BJ130" s="245"/>
      <c r="BK130" s="245"/>
      <c r="BL130" s="245"/>
      <c r="BM130" s="245"/>
      <c r="BN130" s="245"/>
      <c r="BO130" s="260"/>
      <c r="BP130" s="259"/>
      <c r="BQ130" s="245"/>
      <c r="BR130" s="245"/>
      <c r="BS130" s="245"/>
      <c r="BT130" s="245"/>
      <c r="BU130" s="245"/>
      <c r="BV130" s="245"/>
      <c r="BW130" s="245"/>
      <c r="BX130" s="245"/>
      <c r="BY130" s="245"/>
      <c r="BZ130" s="245"/>
      <c r="CA130" s="245"/>
      <c r="CB130" s="245"/>
      <c r="CC130" s="260"/>
      <c r="CD130" s="259"/>
      <c r="CE130" s="245"/>
      <c r="CF130" s="245"/>
      <c r="CG130" s="245"/>
      <c r="CH130" s="245"/>
      <c r="CI130" s="245"/>
      <c r="CJ130" s="245"/>
      <c r="CK130" s="245"/>
      <c r="CL130" s="245"/>
      <c r="CM130" s="245"/>
      <c r="CN130" s="245"/>
      <c r="CO130" s="245"/>
      <c r="CP130" s="260"/>
      <c r="CQ130" s="259"/>
      <c r="CR130" s="245"/>
      <c r="CS130" s="245"/>
      <c r="CT130" s="245"/>
      <c r="CU130" s="245"/>
      <c r="CV130" s="245"/>
      <c r="CW130" s="245"/>
      <c r="CX130" s="245"/>
      <c r="CY130" s="245"/>
      <c r="CZ130" s="245"/>
      <c r="DA130" s="245"/>
      <c r="DB130" s="245"/>
      <c r="DC130" s="262"/>
    </row>
    <row r="131" spans="1:107" ht="37.5" customHeight="1">
      <c r="A131" s="52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7"/>
      <c r="AU131" s="44"/>
      <c r="AV131" s="264"/>
      <c r="AW131" s="265"/>
      <c r="AX131" s="265"/>
      <c r="AY131" s="265"/>
      <c r="AZ131" s="265"/>
      <c r="BA131" s="265"/>
      <c r="BB131" s="266"/>
      <c r="BC131" s="267"/>
      <c r="BD131" s="268"/>
      <c r="BE131" s="268"/>
      <c r="BF131" s="268"/>
      <c r="BG131" s="268"/>
      <c r="BH131" s="268"/>
      <c r="BI131" s="268"/>
      <c r="BJ131" s="268"/>
      <c r="BK131" s="268"/>
      <c r="BL131" s="268"/>
      <c r="BM131" s="268"/>
      <c r="BN131" s="268"/>
      <c r="BO131" s="268"/>
      <c r="BP131" s="267"/>
      <c r="BQ131" s="268"/>
      <c r="BR131" s="268"/>
      <c r="BS131" s="268"/>
      <c r="BT131" s="268"/>
      <c r="BU131" s="268"/>
      <c r="BV131" s="268"/>
      <c r="BW131" s="268"/>
      <c r="BX131" s="268"/>
      <c r="BY131" s="268"/>
      <c r="BZ131" s="268"/>
      <c r="CA131" s="268"/>
      <c r="CB131" s="268"/>
      <c r="CC131" s="269"/>
      <c r="CD131" s="267"/>
      <c r="CE131" s="268"/>
      <c r="CF131" s="268"/>
      <c r="CG131" s="268"/>
      <c r="CH131" s="268"/>
      <c r="CI131" s="268"/>
      <c r="CJ131" s="268"/>
      <c r="CK131" s="268"/>
      <c r="CL131" s="268"/>
      <c r="CM131" s="268"/>
      <c r="CN131" s="268"/>
      <c r="CO131" s="268"/>
      <c r="CP131" s="269"/>
      <c r="CQ131" s="267"/>
      <c r="CR131" s="268"/>
      <c r="CS131" s="268"/>
      <c r="CT131" s="268"/>
      <c r="CU131" s="268"/>
      <c r="CV131" s="268"/>
      <c r="CW131" s="268"/>
      <c r="CX131" s="268"/>
      <c r="CY131" s="268"/>
      <c r="CZ131" s="268"/>
      <c r="DA131" s="268"/>
      <c r="DB131" s="268"/>
      <c r="DC131" s="270"/>
    </row>
    <row r="132" spans="1:107" ht="12.75">
      <c r="A132" s="52"/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44"/>
      <c r="AV132" s="264"/>
      <c r="AW132" s="265"/>
      <c r="AX132" s="265"/>
      <c r="AY132" s="265"/>
      <c r="AZ132" s="265"/>
      <c r="BA132" s="265"/>
      <c r="BB132" s="266"/>
      <c r="BC132" s="267"/>
      <c r="BD132" s="268"/>
      <c r="BE132" s="268"/>
      <c r="BF132" s="268"/>
      <c r="BG132" s="268"/>
      <c r="BH132" s="268"/>
      <c r="BI132" s="268"/>
      <c r="BJ132" s="268"/>
      <c r="BK132" s="268"/>
      <c r="BL132" s="268"/>
      <c r="BM132" s="268"/>
      <c r="BN132" s="268"/>
      <c r="BO132" s="268"/>
      <c r="BP132" s="267"/>
      <c r="BQ132" s="268"/>
      <c r="BR132" s="268"/>
      <c r="BS132" s="268"/>
      <c r="BT132" s="268"/>
      <c r="BU132" s="268"/>
      <c r="BV132" s="268"/>
      <c r="BW132" s="268"/>
      <c r="BX132" s="268"/>
      <c r="BY132" s="268"/>
      <c r="BZ132" s="268"/>
      <c r="CA132" s="268"/>
      <c r="CB132" s="268"/>
      <c r="CC132" s="269"/>
      <c r="CD132" s="267"/>
      <c r="CE132" s="268"/>
      <c r="CF132" s="268"/>
      <c r="CG132" s="268"/>
      <c r="CH132" s="268"/>
      <c r="CI132" s="268"/>
      <c r="CJ132" s="268"/>
      <c r="CK132" s="268"/>
      <c r="CL132" s="268"/>
      <c r="CM132" s="268"/>
      <c r="CN132" s="268"/>
      <c r="CO132" s="268"/>
      <c r="CP132" s="269"/>
      <c r="CQ132" s="267"/>
      <c r="CR132" s="268"/>
      <c r="CS132" s="268"/>
      <c r="CT132" s="268"/>
      <c r="CU132" s="268"/>
      <c r="CV132" s="268"/>
      <c r="CW132" s="268"/>
      <c r="CX132" s="268"/>
      <c r="CY132" s="268"/>
      <c r="CZ132" s="268"/>
      <c r="DA132" s="268"/>
      <c r="DB132" s="268"/>
      <c r="DC132" s="270"/>
    </row>
    <row r="133" spans="1:107" ht="12.75">
      <c r="A133" s="52"/>
      <c r="B133" s="252" t="s">
        <v>615</v>
      </c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44"/>
      <c r="AV133" s="264" t="s">
        <v>72</v>
      </c>
      <c r="AW133" s="265"/>
      <c r="AX133" s="265"/>
      <c r="AY133" s="265"/>
      <c r="AZ133" s="265"/>
      <c r="BA133" s="265"/>
      <c r="BB133" s="266"/>
      <c r="BC133" s="267">
        <v>1700</v>
      </c>
      <c r="BD133" s="268"/>
      <c r="BE133" s="268"/>
      <c r="BF133" s="268"/>
      <c r="BG133" s="268"/>
      <c r="BH133" s="268"/>
      <c r="BI133" s="268"/>
      <c r="BJ133" s="268"/>
      <c r="BK133" s="268"/>
      <c r="BL133" s="268"/>
      <c r="BM133" s="268"/>
      <c r="BN133" s="268"/>
      <c r="BO133" s="268"/>
      <c r="BP133" s="267">
        <v>2000</v>
      </c>
      <c r="BQ133" s="268"/>
      <c r="BR133" s="268"/>
      <c r="BS133" s="268"/>
      <c r="BT133" s="268"/>
      <c r="BU133" s="268"/>
      <c r="BV133" s="268"/>
      <c r="BW133" s="268"/>
      <c r="BX133" s="268"/>
      <c r="BY133" s="268"/>
      <c r="BZ133" s="268"/>
      <c r="CA133" s="268"/>
      <c r="CB133" s="268"/>
      <c r="CC133" s="269"/>
      <c r="CD133" s="267"/>
      <c r="CE133" s="268"/>
      <c r="CF133" s="268"/>
      <c r="CG133" s="268"/>
      <c r="CH133" s="268"/>
      <c r="CI133" s="268"/>
      <c r="CJ133" s="268"/>
      <c r="CK133" s="268"/>
      <c r="CL133" s="268"/>
      <c r="CM133" s="268"/>
      <c r="CN133" s="268"/>
      <c r="CO133" s="268"/>
      <c r="CP133" s="269"/>
      <c r="CQ133" s="267"/>
      <c r="CR133" s="268"/>
      <c r="CS133" s="268"/>
      <c r="CT133" s="268"/>
      <c r="CU133" s="268"/>
      <c r="CV133" s="268"/>
      <c r="CW133" s="268"/>
      <c r="CX133" s="268"/>
      <c r="CY133" s="268"/>
      <c r="CZ133" s="268"/>
      <c r="DA133" s="268"/>
      <c r="DB133" s="268"/>
      <c r="DC133" s="270"/>
    </row>
    <row r="134" spans="1:107" ht="12.75">
      <c r="A134" s="56"/>
      <c r="B134" s="41"/>
      <c r="C134" s="41"/>
      <c r="D134" s="41"/>
      <c r="E134" s="41"/>
      <c r="F134" s="271" t="s">
        <v>54</v>
      </c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41"/>
      <c r="AV134" s="272"/>
      <c r="AW134" s="273"/>
      <c r="AX134" s="273"/>
      <c r="AY134" s="273"/>
      <c r="AZ134" s="273"/>
      <c r="BA134" s="273"/>
      <c r="BB134" s="274"/>
      <c r="BC134" s="256">
        <v>1700</v>
      </c>
      <c r="BD134" s="257"/>
      <c r="BE134" s="257"/>
      <c r="BF134" s="257"/>
      <c r="BG134" s="257"/>
      <c r="BH134" s="257"/>
      <c r="BI134" s="257"/>
      <c r="BJ134" s="257"/>
      <c r="BK134" s="257"/>
      <c r="BL134" s="257"/>
      <c r="BM134" s="257"/>
      <c r="BN134" s="257"/>
      <c r="BO134" s="258"/>
      <c r="BP134" s="256">
        <v>2000</v>
      </c>
      <c r="BQ134" s="257"/>
      <c r="BR134" s="257"/>
      <c r="BS134" s="257"/>
      <c r="BT134" s="257"/>
      <c r="BU134" s="257"/>
      <c r="BV134" s="257"/>
      <c r="BW134" s="257"/>
      <c r="BX134" s="257"/>
      <c r="BY134" s="257"/>
      <c r="BZ134" s="257"/>
      <c r="CA134" s="257"/>
      <c r="CB134" s="257"/>
      <c r="CC134" s="258"/>
      <c r="CD134" s="256"/>
      <c r="CE134" s="257"/>
      <c r="CF134" s="257"/>
      <c r="CG134" s="257"/>
      <c r="CH134" s="257"/>
      <c r="CI134" s="257"/>
      <c r="CJ134" s="257"/>
      <c r="CK134" s="257"/>
      <c r="CL134" s="257"/>
      <c r="CM134" s="257"/>
      <c r="CN134" s="257"/>
      <c r="CO134" s="257"/>
      <c r="CP134" s="258"/>
      <c r="CQ134" s="256"/>
      <c r="CR134" s="257"/>
      <c r="CS134" s="257"/>
      <c r="CT134" s="257"/>
      <c r="CU134" s="257"/>
      <c r="CV134" s="257"/>
      <c r="CW134" s="257"/>
      <c r="CX134" s="257"/>
      <c r="CY134" s="257"/>
      <c r="CZ134" s="257"/>
      <c r="DA134" s="257"/>
      <c r="DB134" s="257"/>
      <c r="DC134" s="261"/>
    </row>
    <row r="135" spans="1:107" ht="24.75" customHeight="1">
      <c r="A135" s="57"/>
      <c r="B135" s="263" t="s">
        <v>616</v>
      </c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  <c r="AS135" s="263"/>
      <c r="AT135" s="263"/>
      <c r="AU135" s="42"/>
      <c r="AV135" s="275"/>
      <c r="AW135" s="244"/>
      <c r="AX135" s="244"/>
      <c r="AY135" s="244"/>
      <c r="AZ135" s="244"/>
      <c r="BA135" s="244"/>
      <c r="BB135" s="276"/>
      <c r="BC135" s="259"/>
      <c r="BD135" s="245"/>
      <c r="BE135" s="245"/>
      <c r="BF135" s="245"/>
      <c r="BG135" s="245"/>
      <c r="BH135" s="245"/>
      <c r="BI135" s="245"/>
      <c r="BJ135" s="245"/>
      <c r="BK135" s="245"/>
      <c r="BL135" s="245"/>
      <c r="BM135" s="245"/>
      <c r="BN135" s="245"/>
      <c r="BO135" s="260"/>
      <c r="BP135" s="259"/>
      <c r="BQ135" s="245"/>
      <c r="BR135" s="245"/>
      <c r="BS135" s="245"/>
      <c r="BT135" s="245"/>
      <c r="BU135" s="245"/>
      <c r="BV135" s="245"/>
      <c r="BW135" s="245"/>
      <c r="BX135" s="245"/>
      <c r="BY135" s="245"/>
      <c r="BZ135" s="245"/>
      <c r="CA135" s="245"/>
      <c r="CB135" s="245"/>
      <c r="CC135" s="260"/>
      <c r="CD135" s="259"/>
      <c r="CE135" s="245"/>
      <c r="CF135" s="245"/>
      <c r="CG135" s="245"/>
      <c r="CH135" s="245"/>
      <c r="CI135" s="245"/>
      <c r="CJ135" s="245"/>
      <c r="CK135" s="245"/>
      <c r="CL135" s="245"/>
      <c r="CM135" s="245"/>
      <c r="CN135" s="245"/>
      <c r="CO135" s="245"/>
      <c r="CP135" s="260"/>
      <c r="CQ135" s="259"/>
      <c r="CR135" s="245"/>
      <c r="CS135" s="245"/>
      <c r="CT135" s="245"/>
      <c r="CU135" s="245"/>
      <c r="CV135" s="245"/>
      <c r="CW135" s="245"/>
      <c r="CX135" s="245"/>
      <c r="CY135" s="245"/>
      <c r="CZ135" s="245"/>
      <c r="DA135" s="245"/>
      <c r="DB135" s="245"/>
      <c r="DC135" s="262"/>
    </row>
    <row r="136" spans="1:107" ht="12.75">
      <c r="A136" s="52"/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2"/>
      <c r="AS136" s="252"/>
      <c r="AT136" s="252"/>
      <c r="AU136" s="44"/>
      <c r="AV136" s="264"/>
      <c r="AW136" s="265"/>
      <c r="AX136" s="265"/>
      <c r="AY136" s="265"/>
      <c r="AZ136" s="265"/>
      <c r="BA136" s="265"/>
      <c r="BB136" s="266"/>
      <c r="BC136" s="267"/>
      <c r="BD136" s="268"/>
      <c r="BE136" s="268"/>
      <c r="BF136" s="268"/>
      <c r="BG136" s="268"/>
      <c r="BH136" s="268"/>
      <c r="BI136" s="268"/>
      <c r="BJ136" s="268"/>
      <c r="BK136" s="268"/>
      <c r="BL136" s="268"/>
      <c r="BM136" s="268"/>
      <c r="BN136" s="268"/>
      <c r="BO136" s="268"/>
      <c r="BP136" s="267"/>
      <c r="BQ136" s="268"/>
      <c r="BR136" s="268"/>
      <c r="BS136" s="268"/>
      <c r="BT136" s="268"/>
      <c r="BU136" s="268"/>
      <c r="BV136" s="268"/>
      <c r="BW136" s="268"/>
      <c r="BX136" s="268"/>
      <c r="BY136" s="268"/>
      <c r="BZ136" s="268"/>
      <c r="CA136" s="268"/>
      <c r="CB136" s="268"/>
      <c r="CC136" s="269"/>
      <c r="CD136" s="267"/>
      <c r="CE136" s="268"/>
      <c r="CF136" s="268"/>
      <c r="CG136" s="268"/>
      <c r="CH136" s="268"/>
      <c r="CI136" s="268"/>
      <c r="CJ136" s="268"/>
      <c r="CK136" s="268"/>
      <c r="CL136" s="268"/>
      <c r="CM136" s="268"/>
      <c r="CN136" s="268"/>
      <c r="CO136" s="268"/>
      <c r="CP136" s="269"/>
      <c r="CQ136" s="267"/>
      <c r="CR136" s="268"/>
      <c r="CS136" s="268"/>
      <c r="CT136" s="268"/>
      <c r="CU136" s="268"/>
      <c r="CV136" s="268"/>
      <c r="CW136" s="268"/>
      <c r="CX136" s="268"/>
      <c r="CY136" s="268"/>
      <c r="CZ136" s="268"/>
      <c r="DA136" s="268"/>
      <c r="DB136" s="268"/>
      <c r="DC136" s="270"/>
    </row>
    <row r="137" spans="1:107" ht="13.5" thickBot="1">
      <c r="A137" s="52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44"/>
      <c r="AV137" s="253"/>
      <c r="AW137" s="254"/>
      <c r="AX137" s="254"/>
      <c r="AY137" s="254"/>
      <c r="AZ137" s="254"/>
      <c r="BA137" s="254"/>
      <c r="BB137" s="255"/>
      <c r="BC137" s="248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8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49"/>
      <c r="CA137" s="249"/>
      <c r="CB137" s="249"/>
      <c r="CC137" s="250"/>
      <c r="CD137" s="248"/>
      <c r="CE137" s="249"/>
      <c r="CF137" s="249"/>
      <c r="CG137" s="249"/>
      <c r="CH137" s="249"/>
      <c r="CI137" s="249"/>
      <c r="CJ137" s="249"/>
      <c r="CK137" s="249"/>
      <c r="CL137" s="249"/>
      <c r="CM137" s="249"/>
      <c r="CN137" s="249"/>
      <c r="CO137" s="249"/>
      <c r="CP137" s="250"/>
      <c r="CQ137" s="248"/>
      <c r="CR137" s="249"/>
      <c r="CS137" s="249"/>
      <c r="CT137" s="249"/>
      <c r="CU137" s="249"/>
      <c r="CV137" s="249"/>
      <c r="CW137" s="249"/>
      <c r="CX137" s="249"/>
      <c r="CY137" s="249"/>
      <c r="CZ137" s="249"/>
      <c r="DA137" s="249"/>
      <c r="DB137" s="249"/>
      <c r="DC137" s="251"/>
    </row>
    <row r="140" spans="1:107" ht="12.75">
      <c r="A140" s="36" t="s">
        <v>192</v>
      </c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46"/>
      <c r="AA140" s="245" t="s">
        <v>617</v>
      </c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46"/>
      <c r="BD140" s="36" t="s">
        <v>193</v>
      </c>
      <c r="BW140" s="245"/>
      <c r="BX140" s="245"/>
      <c r="BY140" s="245"/>
      <c r="BZ140" s="245"/>
      <c r="CA140" s="245"/>
      <c r="CB140" s="245"/>
      <c r="CC140" s="245"/>
      <c r="CD140" s="245"/>
      <c r="CE140" s="245"/>
      <c r="CF140" s="245"/>
      <c r="CG140" s="245"/>
      <c r="CH140" s="46"/>
      <c r="CI140" s="245" t="s">
        <v>618</v>
      </c>
      <c r="CJ140" s="245"/>
      <c r="CK140" s="245"/>
      <c r="CL140" s="245"/>
      <c r="CM140" s="245"/>
      <c r="CN140" s="245"/>
      <c r="CO140" s="245"/>
      <c r="CP140" s="245"/>
      <c r="CQ140" s="245"/>
      <c r="CR140" s="245"/>
      <c r="CS140" s="245"/>
      <c r="CT140" s="245"/>
      <c r="CU140" s="245"/>
      <c r="CV140" s="245"/>
      <c r="CW140" s="245"/>
      <c r="CX140" s="245"/>
      <c r="CY140" s="245"/>
      <c r="CZ140" s="245"/>
      <c r="DA140" s="245"/>
      <c r="DB140" s="245"/>
      <c r="DC140" s="245"/>
    </row>
    <row r="141" spans="15:107" s="38" customFormat="1" ht="11.25">
      <c r="O141" s="247" t="s">
        <v>194</v>
      </c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47"/>
      <c r="AA141" s="247" t="s">
        <v>195</v>
      </c>
      <c r="AB141" s="247"/>
      <c r="AC141" s="247"/>
      <c r="AD141" s="247"/>
      <c r="AE141" s="247"/>
      <c r="AF141" s="247"/>
      <c r="AG141" s="247"/>
      <c r="AH141" s="247"/>
      <c r="AI141" s="247"/>
      <c r="AJ141" s="247"/>
      <c r="AK141" s="247"/>
      <c r="AL141" s="247"/>
      <c r="AM141" s="247"/>
      <c r="AN141" s="247"/>
      <c r="AO141" s="247"/>
      <c r="AP141" s="247"/>
      <c r="AQ141" s="247"/>
      <c r="AR141" s="247"/>
      <c r="AS141" s="247"/>
      <c r="AT141" s="247"/>
      <c r="AU141" s="247"/>
      <c r="AV141" s="47"/>
      <c r="BW141" s="247" t="s">
        <v>194</v>
      </c>
      <c r="BX141" s="247"/>
      <c r="BY141" s="247"/>
      <c r="BZ141" s="247"/>
      <c r="CA141" s="247"/>
      <c r="CB141" s="247"/>
      <c r="CC141" s="247"/>
      <c r="CD141" s="247"/>
      <c r="CE141" s="247"/>
      <c r="CF141" s="247"/>
      <c r="CG141" s="247"/>
      <c r="CH141" s="47"/>
      <c r="CI141" s="247" t="s">
        <v>195</v>
      </c>
      <c r="CJ141" s="247"/>
      <c r="CK141" s="247"/>
      <c r="CL141" s="247"/>
      <c r="CM141" s="247"/>
      <c r="CN141" s="247"/>
      <c r="CO141" s="247"/>
      <c r="CP141" s="247"/>
      <c r="CQ141" s="247"/>
      <c r="CR141" s="247"/>
      <c r="CS141" s="247"/>
      <c r="CT141" s="247"/>
      <c r="CU141" s="247"/>
      <c r="CV141" s="247"/>
      <c r="CW141" s="247"/>
      <c r="CX141" s="247"/>
      <c r="CY141" s="247"/>
      <c r="CZ141" s="247"/>
      <c r="DA141" s="247"/>
      <c r="DB141" s="247"/>
      <c r="DC141" s="247"/>
    </row>
    <row r="143" spans="2:37" ht="12.75">
      <c r="B143" s="37" t="s">
        <v>278</v>
      </c>
      <c r="C143" s="244" t="s">
        <v>236</v>
      </c>
      <c r="D143" s="244"/>
      <c r="E143" s="244"/>
      <c r="F143" s="244"/>
      <c r="G143" s="36" t="s">
        <v>278</v>
      </c>
      <c r="J143" s="245" t="s">
        <v>279</v>
      </c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6">
        <v>201</v>
      </c>
      <c r="AD143" s="246"/>
      <c r="AE143" s="246"/>
      <c r="AF143" s="246"/>
      <c r="AG143" s="246"/>
      <c r="AH143" s="244" t="s">
        <v>280</v>
      </c>
      <c r="AI143" s="244"/>
      <c r="AJ143" s="244"/>
      <c r="AK143" s="36" t="s">
        <v>260</v>
      </c>
    </row>
  </sheetData>
  <mergeCells count="629">
    <mergeCell ref="AT61:AZ61"/>
    <mergeCell ref="BA61:BB61"/>
    <mergeCell ref="BC61:BO61"/>
    <mergeCell ref="B63:AI63"/>
    <mergeCell ref="D60:AI60"/>
    <mergeCell ref="D61:AI61"/>
    <mergeCell ref="AK61:AQ61"/>
    <mergeCell ref="AR61:AS61"/>
    <mergeCell ref="CC59:CR60"/>
    <mergeCell ref="CS59:CT60"/>
    <mergeCell ref="CU59:DA60"/>
    <mergeCell ref="DB59:DC60"/>
    <mergeCell ref="D56:AI56"/>
    <mergeCell ref="AK56:AQ56"/>
    <mergeCell ref="AR56:BB56"/>
    <mergeCell ref="BC56:BO56"/>
    <mergeCell ref="B48:AI48"/>
    <mergeCell ref="AK48:AQ48"/>
    <mergeCell ref="AR48:BB48"/>
    <mergeCell ref="BC48:BO48"/>
    <mergeCell ref="BC41:BO43"/>
    <mergeCell ref="BP41:CB43"/>
    <mergeCell ref="CC41:CR43"/>
    <mergeCell ref="CS41:DC43"/>
    <mergeCell ref="N41:R41"/>
    <mergeCell ref="S41:U41"/>
    <mergeCell ref="AK41:AQ43"/>
    <mergeCell ref="AR41:BB43"/>
    <mergeCell ref="K42:Z42"/>
    <mergeCell ref="B43:AI43"/>
    <mergeCell ref="AR39:BB39"/>
    <mergeCell ref="BC39:BO39"/>
    <mergeCell ref="BP39:CB39"/>
    <mergeCell ref="CC39:CR39"/>
    <mergeCell ref="CQ38:CR38"/>
    <mergeCell ref="CS38:CT38"/>
    <mergeCell ref="CU38:DA38"/>
    <mergeCell ref="DB38:DC38"/>
    <mergeCell ref="CU35:DA36"/>
    <mergeCell ref="DB35:DC36"/>
    <mergeCell ref="D36:AI36"/>
    <mergeCell ref="D37:AI37"/>
    <mergeCell ref="AK37:AQ37"/>
    <mergeCell ref="AR37:AS37"/>
    <mergeCell ref="AT37:AZ37"/>
    <mergeCell ref="BA37:BB37"/>
    <mergeCell ref="BC37:BO37"/>
    <mergeCell ref="CC32:CR32"/>
    <mergeCell ref="B34:AI34"/>
    <mergeCell ref="AK34:AQ34"/>
    <mergeCell ref="AR34:BB34"/>
    <mergeCell ref="BC34:BO34"/>
    <mergeCell ref="BP34:CB34"/>
    <mergeCell ref="CC34:CR34"/>
    <mergeCell ref="D31:AI31"/>
    <mergeCell ref="D32:AI32"/>
    <mergeCell ref="AK32:AQ32"/>
    <mergeCell ref="AR32:BB32"/>
    <mergeCell ref="CC28:CR28"/>
    <mergeCell ref="CS28:DC28"/>
    <mergeCell ref="B29:AI29"/>
    <mergeCell ref="AK29:AQ29"/>
    <mergeCell ref="AR29:BB29"/>
    <mergeCell ref="BC29:BO29"/>
    <mergeCell ref="BP29:CB29"/>
    <mergeCell ref="CC29:CD29"/>
    <mergeCell ref="BP27:CB27"/>
    <mergeCell ref="A28:AJ28"/>
    <mergeCell ref="AK28:AQ28"/>
    <mergeCell ref="AR28:BB28"/>
    <mergeCell ref="BC28:BO28"/>
    <mergeCell ref="BP28:CB28"/>
    <mergeCell ref="B27:AI27"/>
    <mergeCell ref="AK27:AQ27"/>
    <mergeCell ref="AR27:BB27"/>
    <mergeCell ref="BC27:BO27"/>
    <mergeCell ref="CS24:DC24"/>
    <mergeCell ref="B25:AI25"/>
    <mergeCell ref="AK25:AQ25"/>
    <mergeCell ref="AR25:BB25"/>
    <mergeCell ref="BC25:BO25"/>
    <mergeCell ref="BP25:CB25"/>
    <mergeCell ref="CC25:CR25"/>
    <mergeCell ref="BP22:CB22"/>
    <mergeCell ref="CC22:CR22"/>
    <mergeCell ref="B24:AI24"/>
    <mergeCell ref="AK24:AQ24"/>
    <mergeCell ref="AR24:BB24"/>
    <mergeCell ref="BC24:BO24"/>
    <mergeCell ref="BP24:CB24"/>
    <mergeCell ref="CC24:CR24"/>
    <mergeCell ref="B18:AI18"/>
    <mergeCell ref="AK18:AQ18"/>
    <mergeCell ref="B21:AI21"/>
    <mergeCell ref="B22:AI22"/>
    <mergeCell ref="AK22:AQ22"/>
    <mergeCell ref="CL9:CT10"/>
    <mergeCell ref="CU9:DC10"/>
    <mergeCell ref="BC17:BO17"/>
    <mergeCell ref="BP17:CB17"/>
    <mergeCell ref="CC17:CR17"/>
    <mergeCell ref="CS17:DC17"/>
    <mergeCell ref="CL4:DC4"/>
    <mergeCell ref="CL5:CQ5"/>
    <mergeCell ref="CR5:CW5"/>
    <mergeCell ref="CX5:DC5"/>
    <mergeCell ref="BN1:DC1"/>
    <mergeCell ref="A2:DC2"/>
    <mergeCell ref="AI3:BA3"/>
    <mergeCell ref="BB3:BD3"/>
    <mergeCell ref="CL3:DC3"/>
    <mergeCell ref="N6:BU6"/>
    <mergeCell ref="CL6:DC6"/>
    <mergeCell ref="CL7:DC7"/>
    <mergeCell ref="S8:BU8"/>
    <mergeCell ref="CL8:DC8"/>
    <mergeCell ref="A10:BM10"/>
    <mergeCell ref="CL11:DC11"/>
    <mergeCell ref="A13:DC13"/>
    <mergeCell ref="A15:AQ15"/>
    <mergeCell ref="AR15:BB16"/>
    <mergeCell ref="BC15:BO16"/>
    <mergeCell ref="BP15:CB16"/>
    <mergeCell ref="CC15:CR16"/>
    <mergeCell ref="CS15:DC16"/>
    <mergeCell ref="A16:AJ16"/>
    <mergeCell ref="AK16:AQ16"/>
    <mergeCell ref="A17:AJ17"/>
    <mergeCell ref="AK17:AQ17"/>
    <mergeCell ref="AR17:BB17"/>
    <mergeCell ref="AR18:BB18"/>
    <mergeCell ref="BC18:BO18"/>
    <mergeCell ref="BP18:CB18"/>
    <mergeCell ref="CC18:CR18"/>
    <mergeCell ref="CS18:DC18"/>
    <mergeCell ref="N19:R19"/>
    <mergeCell ref="S19:U19"/>
    <mergeCell ref="AK19:AQ21"/>
    <mergeCell ref="AR19:BB21"/>
    <mergeCell ref="BC19:BO21"/>
    <mergeCell ref="BP19:CB21"/>
    <mergeCell ref="CC19:CR21"/>
    <mergeCell ref="CS19:DC21"/>
    <mergeCell ref="K20:Z20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AR22:BB22"/>
    <mergeCell ref="BC22:BO22"/>
    <mergeCell ref="CS25:DC25"/>
    <mergeCell ref="B26:AI26"/>
    <mergeCell ref="AK26:AQ26"/>
    <mergeCell ref="AR26:BB26"/>
    <mergeCell ref="BC26:BO26"/>
    <mergeCell ref="BP26:CB26"/>
    <mergeCell ref="CC26:CR26"/>
    <mergeCell ref="CS26:DC26"/>
    <mergeCell ref="CC27:CD27"/>
    <mergeCell ref="CE27:CP27"/>
    <mergeCell ref="CQ27:CR27"/>
    <mergeCell ref="CS27:DC27"/>
    <mergeCell ref="CE29:CP29"/>
    <mergeCell ref="CQ29:CR29"/>
    <mergeCell ref="CS29:DC29"/>
    <mergeCell ref="B30:AI30"/>
    <mergeCell ref="AK30:AQ31"/>
    <mergeCell ref="AR30:BB31"/>
    <mergeCell ref="BC30:BO31"/>
    <mergeCell ref="BP30:CB31"/>
    <mergeCell ref="CC30:CR31"/>
    <mergeCell ref="CS30:DC31"/>
    <mergeCell ref="CS32:DC32"/>
    <mergeCell ref="D33:AJ33"/>
    <mergeCell ref="AK33:AQ33"/>
    <mergeCell ref="AR33:BB33"/>
    <mergeCell ref="BC33:BO33"/>
    <mergeCell ref="BP33:CB33"/>
    <mergeCell ref="CC33:CR33"/>
    <mergeCell ref="CS33:DC33"/>
    <mergeCell ref="BC32:BO32"/>
    <mergeCell ref="BP32:CB32"/>
    <mergeCell ref="CS34:DC34"/>
    <mergeCell ref="B35:AI35"/>
    <mergeCell ref="AK35:AQ36"/>
    <mergeCell ref="AR35:AS36"/>
    <mergeCell ref="AT35:AZ36"/>
    <mergeCell ref="BA35:BB36"/>
    <mergeCell ref="BC35:BO36"/>
    <mergeCell ref="BP35:CB36"/>
    <mergeCell ref="CC35:CR36"/>
    <mergeCell ref="CS35:CT36"/>
    <mergeCell ref="BP37:CB37"/>
    <mergeCell ref="CC37:CR37"/>
    <mergeCell ref="CS37:CT37"/>
    <mergeCell ref="CU37:DA37"/>
    <mergeCell ref="DB37:DC37"/>
    <mergeCell ref="D38:AJ38"/>
    <mergeCell ref="AK38:AQ38"/>
    <mergeCell ref="AR38:AS38"/>
    <mergeCell ref="AT38:AZ38"/>
    <mergeCell ref="BA38:BB38"/>
    <mergeCell ref="BC38:BO38"/>
    <mergeCell ref="BP38:CB38"/>
    <mergeCell ref="CC38:CD38"/>
    <mergeCell ref="CE38:CP38"/>
    <mergeCell ref="CS39:DC39"/>
    <mergeCell ref="B40:AI40"/>
    <mergeCell ref="AK40:AQ40"/>
    <mergeCell ref="AR40:BB40"/>
    <mergeCell ref="BC40:BO40"/>
    <mergeCell ref="BP40:CB40"/>
    <mergeCell ref="CC40:CR40"/>
    <mergeCell ref="CS40:DC40"/>
    <mergeCell ref="B39:AI39"/>
    <mergeCell ref="AK39:AQ39"/>
    <mergeCell ref="B44:AI44"/>
    <mergeCell ref="AK44:AQ44"/>
    <mergeCell ref="AR44:BB44"/>
    <mergeCell ref="BC44:BO44"/>
    <mergeCell ref="BP44:CB44"/>
    <mergeCell ref="CC44:CR44"/>
    <mergeCell ref="CS44:DC44"/>
    <mergeCell ref="B45:AI45"/>
    <mergeCell ref="AK45:AQ45"/>
    <mergeCell ref="AR45:BB45"/>
    <mergeCell ref="BC45:BO45"/>
    <mergeCell ref="BP45:CB45"/>
    <mergeCell ref="CC45:CR45"/>
    <mergeCell ref="CS45:DC45"/>
    <mergeCell ref="B46:AI46"/>
    <mergeCell ref="AK46:AQ46"/>
    <mergeCell ref="AR46:BB46"/>
    <mergeCell ref="BC46:BO46"/>
    <mergeCell ref="BP46:CB46"/>
    <mergeCell ref="CC46:CR46"/>
    <mergeCell ref="CS46:DC46"/>
    <mergeCell ref="B47:AI47"/>
    <mergeCell ref="AK47:AQ47"/>
    <mergeCell ref="AR47:BB47"/>
    <mergeCell ref="BC47:BO47"/>
    <mergeCell ref="BP47:CB47"/>
    <mergeCell ref="CC47:CR47"/>
    <mergeCell ref="CS47:DC47"/>
    <mergeCell ref="BP48:CB48"/>
    <mergeCell ref="CC48:CR48"/>
    <mergeCell ref="CS48:DC48"/>
    <mergeCell ref="B49:AI49"/>
    <mergeCell ref="AK49:AQ49"/>
    <mergeCell ref="AR49:BB49"/>
    <mergeCell ref="BC49:BO49"/>
    <mergeCell ref="BP49:CB49"/>
    <mergeCell ref="CC49:CD49"/>
    <mergeCell ref="CE49:CP49"/>
    <mergeCell ref="CQ49:CR49"/>
    <mergeCell ref="CS49:DC49"/>
    <mergeCell ref="B50:AI50"/>
    <mergeCell ref="AK50:AQ50"/>
    <mergeCell ref="AR50:BB50"/>
    <mergeCell ref="BC50:BO50"/>
    <mergeCell ref="BP50:CB50"/>
    <mergeCell ref="CC50:CD50"/>
    <mergeCell ref="CE50:CP50"/>
    <mergeCell ref="CQ50:CR50"/>
    <mergeCell ref="CS50:DC50"/>
    <mergeCell ref="A52:AJ52"/>
    <mergeCell ref="AK52:AQ52"/>
    <mergeCell ref="AR52:BB52"/>
    <mergeCell ref="BC52:BO52"/>
    <mergeCell ref="BP52:CB52"/>
    <mergeCell ref="CC52:CR52"/>
    <mergeCell ref="CS52:DC52"/>
    <mergeCell ref="CC53:CD53"/>
    <mergeCell ref="CE53:CP53"/>
    <mergeCell ref="CQ53:CR53"/>
    <mergeCell ref="B53:AI53"/>
    <mergeCell ref="AK53:AQ53"/>
    <mergeCell ref="AR53:BB53"/>
    <mergeCell ref="BC53:BO53"/>
    <mergeCell ref="CS53:DC53"/>
    <mergeCell ref="B54:AI54"/>
    <mergeCell ref="AK54:AQ55"/>
    <mergeCell ref="AR54:BB55"/>
    <mergeCell ref="BC54:BO55"/>
    <mergeCell ref="BP54:CB55"/>
    <mergeCell ref="CC54:CR55"/>
    <mergeCell ref="CS54:DC55"/>
    <mergeCell ref="D55:AI55"/>
    <mergeCell ref="BP53:CB53"/>
    <mergeCell ref="BP56:CB56"/>
    <mergeCell ref="CC56:CR56"/>
    <mergeCell ref="CS56:DC56"/>
    <mergeCell ref="D57:AJ57"/>
    <mergeCell ref="AK57:AQ57"/>
    <mergeCell ref="AR57:BB57"/>
    <mergeCell ref="BC57:BO57"/>
    <mergeCell ref="BP57:CB57"/>
    <mergeCell ref="CC57:CR57"/>
    <mergeCell ref="CS57:DC57"/>
    <mergeCell ref="B58:AI58"/>
    <mergeCell ref="AK58:AQ58"/>
    <mergeCell ref="AR58:BB58"/>
    <mergeCell ref="BC58:BO58"/>
    <mergeCell ref="BP58:CB58"/>
    <mergeCell ref="CC58:CR58"/>
    <mergeCell ref="CS58:DC58"/>
    <mergeCell ref="B59:AI59"/>
    <mergeCell ref="AK59:AQ60"/>
    <mergeCell ref="AR59:AS60"/>
    <mergeCell ref="AT59:AZ60"/>
    <mergeCell ref="BA59:BB60"/>
    <mergeCell ref="BC59:BO60"/>
    <mergeCell ref="BP59:CB60"/>
    <mergeCell ref="BP61:CB61"/>
    <mergeCell ref="CC61:CR61"/>
    <mergeCell ref="CS61:CT61"/>
    <mergeCell ref="CU61:DA61"/>
    <mergeCell ref="DB61:DC61"/>
    <mergeCell ref="D62:AJ62"/>
    <mergeCell ref="AK62:AQ62"/>
    <mergeCell ref="AR62:AS62"/>
    <mergeCell ref="AT62:AZ62"/>
    <mergeCell ref="BA62:BB62"/>
    <mergeCell ref="BC62:BO62"/>
    <mergeCell ref="BP62:CB62"/>
    <mergeCell ref="CC62:CD62"/>
    <mergeCell ref="CE62:CP62"/>
    <mergeCell ref="CQ62:CR62"/>
    <mergeCell ref="CS62:CT62"/>
    <mergeCell ref="CU62:DA62"/>
    <mergeCell ref="DB62:DC62"/>
    <mergeCell ref="AK63:AQ63"/>
    <mergeCell ref="AR63:AS63"/>
    <mergeCell ref="AT63:AZ63"/>
    <mergeCell ref="BA63:BB63"/>
    <mergeCell ref="BC63:BO63"/>
    <mergeCell ref="BP63:CB63"/>
    <mergeCell ref="CC63:CD63"/>
    <mergeCell ref="CE63:CP63"/>
    <mergeCell ref="CQ63:CR63"/>
    <mergeCell ref="CS63:CT63"/>
    <mergeCell ref="CU63:DA63"/>
    <mergeCell ref="DB63:DC63"/>
    <mergeCell ref="B64:AI64"/>
    <mergeCell ref="AK64:AQ64"/>
    <mergeCell ref="AR64:BB64"/>
    <mergeCell ref="BC64:BO64"/>
    <mergeCell ref="BP64:CB64"/>
    <mergeCell ref="CC64:CR64"/>
    <mergeCell ref="CS64:DC64"/>
    <mergeCell ref="B65:AI65"/>
    <mergeCell ref="AK65:AQ65"/>
    <mergeCell ref="AR65:BB65"/>
    <mergeCell ref="BC65:BO65"/>
    <mergeCell ref="BP65:CB65"/>
    <mergeCell ref="CC65:CR65"/>
    <mergeCell ref="CS65:DC65"/>
    <mergeCell ref="A67:DC67"/>
    <mergeCell ref="A69:BB69"/>
    <mergeCell ref="BC69:BN70"/>
    <mergeCell ref="BO69:CA70"/>
    <mergeCell ref="CB69:CP70"/>
    <mergeCell ref="CQ69:DC70"/>
    <mergeCell ref="A70:AU70"/>
    <mergeCell ref="AV70:BB70"/>
    <mergeCell ref="A71:AU71"/>
    <mergeCell ref="AV71:BB71"/>
    <mergeCell ref="BC71:BN71"/>
    <mergeCell ref="BO71:CA71"/>
    <mergeCell ref="CB71:CP71"/>
    <mergeCell ref="CQ71:DC71"/>
    <mergeCell ref="A72:AU72"/>
    <mergeCell ref="AV72:BB76"/>
    <mergeCell ref="BC72:BN76"/>
    <mergeCell ref="BO72:CA76"/>
    <mergeCell ref="CB72:CC76"/>
    <mergeCell ref="CD72:CN76"/>
    <mergeCell ref="CO72:CP76"/>
    <mergeCell ref="CQ72:DC76"/>
    <mergeCell ref="A73:AU73"/>
    <mergeCell ref="A74:AU74"/>
    <mergeCell ref="A75:AU75"/>
    <mergeCell ref="B77:AT77"/>
    <mergeCell ref="AV77:BB77"/>
    <mergeCell ref="BC77:BN77"/>
    <mergeCell ref="BO77:CA77"/>
    <mergeCell ref="CB77:CC77"/>
    <mergeCell ref="CD77:CN77"/>
    <mergeCell ref="CO77:CP77"/>
    <mergeCell ref="CQ77:DC77"/>
    <mergeCell ref="A78:AU78"/>
    <mergeCell ref="AV78:BB80"/>
    <mergeCell ref="BC78:BN80"/>
    <mergeCell ref="BO78:CA80"/>
    <mergeCell ref="CB78:CC80"/>
    <mergeCell ref="CD78:CN80"/>
    <mergeCell ref="CO78:CP80"/>
    <mergeCell ref="CQ78:DC80"/>
    <mergeCell ref="A79:AU79"/>
    <mergeCell ref="B81:AT81"/>
    <mergeCell ref="AV81:BB81"/>
    <mergeCell ref="BC81:BN81"/>
    <mergeCell ref="BO81:CA81"/>
    <mergeCell ref="CB81:CC81"/>
    <mergeCell ref="CD81:CN81"/>
    <mergeCell ref="CO81:CP81"/>
    <mergeCell ref="CQ81:DC81"/>
    <mergeCell ref="A82:AU82"/>
    <mergeCell ref="AV82:BB86"/>
    <mergeCell ref="BC82:BN86"/>
    <mergeCell ref="BO82:CA86"/>
    <mergeCell ref="A83:AU83"/>
    <mergeCell ref="A84:AU84"/>
    <mergeCell ref="A85:AU85"/>
    <mergeCell ref="CB82:CC86"/>
    <mergeCell ref="CD82:CN86"/>
    <mergeCell ref="CO82:CP86"/>
    <mergeCell ref="CQ82:DC86"/>
    <mergeCell ref="B87:AT87"/>
    <mergeCell ref="AV87:BB87"/>
    <mergeCell ref="BC87:BN87"/>
    <mergeCell ref="BO87:CA87"/>
    <mergeCell ref="CB87:CC87"/>
    <mergeCell ref="CD87:CN87"/>
    <mergeCell ref="CO87:CP87"/>
    <mergeCell ref="CQ87:DC87"/>
    <mergeCell ref="A88:AU88"/>
    <mergeCell ref="AV88:BB90"/>
    <mergeCell ref="BC88:BN90"/>
    <mergeCell ref="BO88:CA90"/>
    <mergeCell ref="A89:AU89"/>
    <mergeCell ref="CB88:CC90"/>
    <mergeCell ref="CD88:CN90"/>
    <mergeCell ref="CO88:CP90"/>
    <mergeCell ref="CQ88:DC90"/>
    <mergeCell ref="B91:AT91"/>
    <mergeCell ref="AV91:BB91"/>
    <mergeCell ref="BC91:BN91"/>
    <mergeCell ref="BO91:CA91"/>
    <mergeCell ref="CB91:CC91"/>
    <mergeCell ref="CD91:CN91"/>
    <mergeCell ref="CO91:CP91"/>
    <mergeCell ref="CQ91:DC91"/>
    <mergeCell ref="A92:AU92"/>
    <mergeCell ref="AV92:BB95"/>
    <mergeCell ref="BC92:BN95"/>
    <mergeCell ref="BO92:CA95"/>
    <mergeCell ref="A93:AU93"/>
    <mergeCell ref="A94:AU94"/>
    <mergeCell ref="CB92:CC95"/>
    <mergeCell ref="CD92:CN95"/>
    <mergeCell ref="CO92:CP95"/>
    <mergeCell ref="CQ92:DC95"/>
    <mergeCell ref="B96:AT96"/>
    <mergeCell ref="AV96:BB96"/>
    <mergeCell ref="BC96:BN96"/>
    <mergeCell ref="BO96:CA96"/>
    <mergeCell ref="CB96:CC96"/>
    <mergeCell ref="CD96:CN96"/>
    <mergeCell ref="CO96:CP96"/>
    <mergeCell ref="CQ96:DC96"/>
    <mergeCell ref="A97:AU97"/>
    <mergeCell ref="AV97:BB99"/>
    <mergeCell ref="BC97:BN99"/>
    <mergeCell ref="BO97:CA99"/>
    <mergeCell ref="A98:AU98"/>
    <mergeCell ref="CB97:CC99"/>
    <mergeCell ref="CD97:CN99"/>
    <mergeCell ref="CO97:CP99"/>
    <mergeCell ref="CQ97:DC99"/>
    <mergeCell ref="B100:AT100"/>
    <mergeCell ref="AV100:BB100"/>
    <mergeCell ref="BC100:BN100"/>
    <mergeCell ref="BO100:CA100"/>
    <mergeCell ref="CB100:CC100"/>
    <mergeCell ref="CD100:CN100"/>
    <mergeCell ref="CO100:CP100"/>
    <mergeCell ref="CQ100:DC100"/>
    <mergeCell ref="A101:AU101"/>
    <mergeCell ref="AV101:BB103"/>
    <mergeCell ref="BC101:BN103"/>
    <mergeCell ref="BO101:CA103"/>
    <mergeCell ref="A102:AU102"/>
    <mergeCell ref="CB101:CC103"/>
    <mergeCell ref="CD101:CN103"/>
    <mergeCell ref="CO101:CP103"/>
    <mergeCell ref="CQ101:DC103"/>
    <mergeCell ref="B104:AT104"/>
    <mergeCell ref="AV104:BB104"/>
    <mergeCell ref="BC104:BN104"/>
    <mergeCell ref="BO104:CA104"/>
    <mergeCell ref="CB104:CC104"/>
    <mergeCell ref="CD104:CN104"/>
    <mergeCell ref="CO104:CP104"/>
    <mergeCell ref="CQ104:DC104"/>
    <mergeCell ref="A107:AU107"/>
    <mergeCell ref="AV107:BB107"/>
    <mergeCell ref="BC107:BN107"/>
    <mergeCell ref="BO107:CA107"/>
    <mergeCell ref="CB107:CP107"/>
    <mergeCell ref="CQ107:DC107"/>
    <mergeCell ref="A108:AU108"/>
    <mergeCell ref="AV108:BB111"/>
    <mergeCell ref="BC108:BN111"/>
    <mergeCell ref="BO108:CA111"/>
    <mergeCell ref="CB108:CC111"/>
    <mergeCell ref="CD108:CN111"/>
    <mergeCell ref="CO108:CP111"/>
    <mergeCell ref="CQ108:DC111"/>
    <mergeCell ref="A109:AU109"/>
    <mergeCell ref="A110:AU110"/>
    <mergeCell ref="B112:AT112"/>
    <mergeCell ref="AV112:BB112"/>
    <mergeCell ref="BC112:BN112"/>
    <mergeCell ref="BO112:CA112"/>
    <mergeCell ref="CB112:CC112"/>
    <mergeCell ref="CD112:CN112"/>
    <mergeCell ref="CO112:CP112"/>
    <mergeCell ref="CQ112:DC112"/>
    <mergeCell ref="A113:AU113"/>
    <mergeCell ref="AV113:BB115"/>
    <mergeCell ref="BC113:BN115"/>
    <mergeCell ref="BO113:CA115"/>
    <mergeCell ref="CB113:CC115"/>
    <mergeCell ref="CD113:CN115"/>
    <mergeCell ref="CO113:CP115"/>
    <mergeCell ref="CQ113:DC115"/>
    <mergeCell ref="CO116:CP116"/>
    <mergeCell ref="A114:AU114"/>
    <mergeCell ref="B116:AT116"/>
    <mergeCell ref="AV116:BB116"/>
    <mergeCell ref="BC116:BN116"/>
    <mergeCell ref="CQ116:DC116"/>
    <mergeCell ref="A118:DC118"/>
    <mergeCell ref="A120:BB120"/>
    <mergeCell ref="BC120:CC121"/>
    <mergeCell ref="CD120:DC121"/>
    <mergeCell ref="A121:AU121"/>
    <mergeCell ref="AV121:BB121"/>
    <mergeCell ref="BO116:CA116"/>
    <mergeCell ref="CB116:CC116"/>
    <mergeCell ref="CD116:CN116"/>
    <mergeCell ref="A122:AU122"/>
    <mergeCell ref="AV122:BB122"/>
    <mergeCell ref="BC122:CC122"/>
    <mergeCell ref="CD122:DC122"/>
    <mergeCell ref="B123:AT123"/>
    <mergeCell ref="AV123:BB123"/>
    <mergeCell ref="BC123:CC123"/>
    <mergeCell ref="CD123:DC123"/>
    <mergeCell ref="BC124:CC124"/>
    <mergeCell ref="CD124:DC124"/>
    <mergeCell ref="BC125:BO125"/>
    <mergeCell ref="BP125:CC125"/>
    <mergeCell ref="CD125:CP125"/>
    <mergeCell ref="CQ125:DC125"/>
    <mergeCell ref="CQ126:DC126"/>
    <mergeCell ref="B127:AT127"/>
    <mergeCell ref="AV127:BB128"/>
    <mergeCell ref="BC127:BO128"/>
    <mergeCell ref="BP127:CC128"/>
    <mergeCell ref="CD127:CP128"/>
    <mergeCell ref="CQ127:DC128"/>
    <mergeCell ref="B128:AU128"/>
    <mergeCell ref="A124:AU126"/>
    <mergeCell ref="AV124:BB126"/>
    <mergeCell ref="AV129:BB130"/>
    <mergeCell ref="BC129:BO130"/>
    <mergeCell ref="BP129:CC130"/>
    <mergeCell ref="CD126:CP126"/>
    <mergeCell ref="BC126:BO126"/>
    <mergeCell ref="BP126:CC126"/>
    <mergeCell ref="CD129:CP130"/>
    <mergeCell ref="CQ129:DC130"/>
    <mergeCell ref="B130:AT130"/>
    <mergeCell ref="B131:AT131"/>
    <mergeCell ref="AV131:BB131"/>
    <mergeCell ref="BC131:BO131"/>
    <mergeCell ref="BP131:CC131"/>
    <mergeCell ref="CD131:CP131"/>
    <mergeCell ref="CQ131:DC131"/>
    <mergeCell ref="F129:AT129"/>
    <mergeCell ref="CQ132:DC132"/>
    <mergeCell ref="B133:AT133"/>
    <mergeCell ref="AV133:BB133"/>
    <mergeCell ref="BC133:BO133"/>
    <mergeCell ref="BP133:CC133"/>
    <mergeCell ref="CD133:CP133"/>
    <mergeCell ref="CQ133:DC133"/>
    <mergeCell ref="B132:AT132"/>
    <mergeCell ref="AV132:BB132"/>
    <mergeCell ref="BC132:BO132"/>
    <mergeCell ref="AV134:BB135"/>
    <mergeCell ref="BC134:BO135"/>
    <mergeCell ref="BP134:CC135"/>
    <mergeCell ref="CD132:CP132"/>
    <mergeCell ref="BP132:CC132"/>
    <mergeCell ref="CD134:CP135"/>
    <mergeCell ref="CQ134:DC135"/>
    <mergeCell ref="B135:AT135"/>
    <mergeCell ref="B136:AT136"/>
    <mergeCell ref="AV136:BB136"/>
    <mergeCell ref="BC136:BO136"/>
    <mergeCell ref="BP136:CC136"/>
    <mergeCell ref="CD136:CP136"/>
    <mergeCell ref="CQ136:DC136"/>
    <mergeCell ref="F134:AT134"/>
    <mergeCell ref="CD137:CP137"/>
    <mergeCell ref="CQ137:DC137"/>
    <mergeCell ref="O140:Y140"/>
    <mergeCell ref="AA140:AU140"/>
    <mergeCell ref="BW140:CG140"/>
    <mergeCell ref="CI140:DC140"/>
    <mergeCell ref="B137:AT137"/>
    <mergeCell ref="AV137:BB137"/>
    <mergeCell ref="BC137:BO137"/>
    <mergeCell ref="BP137:CC137"/>
    <mergeCell ref="O141:Y141"/>
    <mergeCell ref="AA141:AU141"/>
    <mergeCell ref="BW141:CG141"/>
    <mergeCell ref="CI141:DC141"/>
    <mergeCell ref="C143:F143"/>
    <mergeCell ref="J143:AB143"/>
    <mergeCell ref="AC143:AG143"/>
    <mergeCell ref="AH143:AJ1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C69"/>
  <sheetViews>
    <sheetView workbookViewId="0" topLeftCell="A1">
      <selection activeCell="B35" sqref="B35:BD35"/>
    </sheetView>
  </sheetViews>
  <sheetFormatPr defaultColWidth="9.00390625" defaultRowHeight="12.75"/>
  <cols>
    <col min="1" max="16384" width="0.875" style="36" customWidth="1"/>
  </cols>
  <sheetData>
    <row r="1" spans="66:107" ht="34.5" customHeight="1">
      <c r="BN1" s="378" t="s">
        <v>330</v>
      </c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378"/>
      <c r="CV1" s="378"/>
      <c r="CW1" s="378"/>
      <c r="CX1" s="378"/>
      <c r="CY1" s="378"/>
      <c r="CZ1" s="378"/>
      <c r="DA1" s="378"/>
      <c r="DB1" s="378"/>
      <c r="DC1" s="378"/>
    </row>
    <row r="2" spans="1:107" ht="15.75">
      <c r="A2" s="379" t="s">
        <v>331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</row>
    <row r="3" spans="37:107" ht="13.5" thickBot="1">
      <c r="AK3" s="291" t="s">
        <v>281</v>
      </c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44" t="s">
        <v>259</v>
      </c>
      <c r="BC3" s="244"/>
      <c r="BD3" s="244"/>
      <c r="BE3" s="51" t="s">
        <v>260</v>
      </c>
      <c r="BF3" s="51"/>
      <c r="BG3" s="51"/>
      <c r="CL3" s="256" t="s">
        <v>261</v>
      </c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8"/>
    </row>
    <row r="4" spans="87:107" ht="12.75">
      <c r="CI4" s="37" t="s">
        <v>282</v>
      </c>
      <c r="CL4" s="370" t="s">
        <v>332</v>
      </c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  <c r="CY4" s="371"/>
      <c r="CZ4" s="371"/>
      <c r="DA4" s="371"/>
      <c r="DB4" s="371"/>
      <c r="DC4" s="380"/>
    </row>
    <row r="5" spans="87:107" ht="12.75">
      <c r="CI5" s="37" t="s">
        <v>9</v>
      </c>
      <c r="CL5" s="264" t="s">
        <v>238</v>
      </c>
      <c r="CM5" s="265"/>
      <c r="CN5" s="265"/>
      <c r="CO5" s="265"/>
      <c r="CP5" s="265"/>
      <c r="CQ5" s="266"/>
      <c r="CR5" s="381" t="s">
        <v>237</v>
      </c>
      <c r="CS5" s="265"/>
      <c r="CT5" s="265"/>
      <c r="CU5" s="265"/>
      <c r="CV5" s="265"/>
      <c r="CW5" s="266"/>
      <c r="CX5" s="381" t="s">
        <v>236</v>
      </c>
      <c r="CY5" s="265"/>
      <c r="CZ5" s="265"/>
      <c r="DA5" s="265"/>
      <c r="DB5" s="265"/>
      <c r="DC5" s="377"/>
    </row>
    <row r="6" spans="1:107" ht="24" customHeight="1">
      <c r="A6" s="36" t="s">
        <v>10</v>
      </c>
      <c r="N6" s="375" t="s">
        <v>283</v>
      </c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CI6" s="37" t="s">
        <v>11</v>
      </c>
      <c r="CL6" s="264" t="s">
        <v>94</v>
      </c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377"/>
    </row>
    <row r="7" spans="1:107" ht="12.75">
      <c r="A7" s="36" t="s">
        <v>12</v>
      </c>
      <c r="CI7" s="37" t="s">
        <v>13</v>
      </c>
      <c r="CL7" s="264" t="s">
        <v>232</v>
      </c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377"/>
    </row>
    <row r="8" spans="1:107" ht="24.75" customHeight="1">
      <c r="A8" s="36" t="s">
        <v>14</v>
      </c>
      <c r="S8" s="396" t="s">
        <v>95</v>
      </c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CI8" s="37" t="s">
        <v>15</v>
      </c>
      <c r="CL8" s="264" t="s">
        <v>96</v>
      </c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377"/>
    </row>
    <row r="9" spans="1:107" ht="25.5" customHeight="1">
      <c r="A9" s="36" t="s">
        <v>16</v>
      </c>
      <c r="BA9" s="39"/>
      <c r="BB9" s="39"/>
      <c r="BC9" s="39"/>
      <c r="BD9" s="396" t="s">
        <v>231</v>
      </c>
      <c r="BE9" s="396"/>
      <c r="BF9" s="396"/>
      <c r="BG9" s="396"/>
      <c r="BH9" s="396"/>
      <c r="BI9" s="396"/>
      <c r="BJ9" s="396"/>
      <c r="BK9" s="396"/>
      <c r="BL9" s="396"/>
      <c r="BM9" s="396"/>
      <c r="BN9" s="396"/>
      <c r="BO9" s="396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L9" s="272" t="s">
        <v>230</v>
      </c>
      <c r="CM9" s="273"/>
      <c r="CN9" s="273"/>
      <c r="CO9" s="273"/>
      <c r="CP9" s="273"/>
      <c r="CQ9" s="273"/>
      <c r="CR9" s="273"/>
      <c r="CS9" s="273"/>
      <c r="CT9" s="274"/>
      <c r="CU9" s="382" t="s">
        <v>97</v>
      </c>
      <c r="CV9" s="273"/>
      <c r="CW9" s="273"/>
      <c r="CX9" s="273"/>
      <c r="CY9" s="273"/>
      <c r="CZ9" s="273"/>
      <c r="DA9" s="273"/>
      <c r="DB9" s="273"/>
      <c r="DC9" s="383"/>
    </row>
    <row r="10" spans="1:107" ht="12.75">
      <c r="A10" s="245" t="s">
        <v>98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CI10" s="37" t="s">
        <v>18</v>
      </c>
      <c r="CL10" s="275"/>
      <c r="CM10" s="244"/>
      <c r="CN10" s="244"/>
      <c r="CO10" s="244"/>
      <c r="CP10" s="244"/>
      <c r="CQ10" s="244"/>
      <c r="CR10" s="244"/>
      <c r="CS10" s="244"/>
      <c r="CT10" s="276"/>
      <c r="CU10" s="384"/>
      <c r="CV10" s="244"/>
      <c r="CW10" s="244"/>
      <c r="CX10" s="244"/>
      <c r="CY10" s="244"/>
      <c r="CZ10" s="244"/>
      <c r="DA10" s="244"/>
      <c r="DB10" s="244"/>
      <c r="DC10" s="385"/>
    </row>
    <row r="11" spans="1:107" ht="16.5" customHeight="1" thickBot="1">
      <c r="A11" s="36" t="s">
        <v>284</v>
      </c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CI11" s="37" t="s">
        <v>21</v>
      </c>
      <c r="CL11" s="253" t="s">
        <v>22</v>
      </c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376"/>
    </row>
    <row r="12" ht="9" customHeight="1" hidden="1"/>
    <row r="13" spans="1:107" ht="12.75">
      <c r="A13" s="267" t="s">
        <v>285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9"/>
      <c r="BP13" s="388" t="s">
        <v>262</v>
      </c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90"/>
      <c r="CG13" s="388" t="s">
        <v>263</v>
      </c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90"/>
    </row>
    <row r="14" spans="1:107" ht="12.75">
      <c r="A14" s="267" t="s">
        <v>286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9"/>
      <c r="BF14" s="267" t="s">
        <v>264</v>
      </c>
      <c r="BG14" s="268"/>
      <c r="BH14" s="268"/>
      <c r="BI14" s="268"/>
      <c r="BJ14" s="268"/>
      <c r="BK14" s="268"/>
      <c r="BL14" s="268"/>
      <c r="BM14" s="268"/>
      <c r="BN14" s="268"/>
      <c r="BO14" s="268"/>
      <c r="BP14" s="391"/>
      <c r="BQ14" s="375"/>
      <c r="BR14" s="375"/>
      <c r="BS14" s="375"/>
      <c r="BT14" s="375"/>
      <c r="BU14" s="375"/>
      <c r="BV14" s="375"/>
      <c r="BW14" s="375"/>
      <c r="BX14" s="375"/>
      <c r="BY14" s="375"/>
      <c r="BZ14" s="375"/>
      <c r="CA14" s="375"/>
      <c r="CB14" s="375"/>
      <c r="CC14" s="375"/>
      <c r="CD14" s="375"/>
      <c r="CE14" s="375"/>
      <c r="CF14" s="392"/>
      <c r="CG14" s="391"/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S14" s="375"/>
      <c r="CT14" s="375"/>
      <c r="CU14" s="375"/>
      <c r="CV14" s="375"/>
      <c r="CW14" s="375"/>
      <c r="CX14" s="375"/>
      <c r="CY14" s="375"/>
      <c r="CZ14" s="375"/>
      <c r="DA14" s="375"/>
      <c r="DB14" s="375"/>
      <c r="DC14" s="392"/>
    </row>
    <row r="15" spans="1:107" ht="12" customHeight="1" thickBot="1">
      <c r="A15" s="267">
        <v>1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9"/>
      <c r="BF15" s="256">
        <v>2</v>
      </c>
      <c r="BG15" s="257"/>
      <c r="BH15" s="257"/>
      <c r="BI15" s="257"/>
      <c r="BJ15" s="257"/>
      <c r="BK15" s="257"/>
      <c r="BL15" s="257"/>
      <c r="BM15" s="257"/>
      <c r="BN15" s="257"/>
      <c r="BO15" s="258"/>
      <c r="BP15" s="256">
        <v>3</v>
      </c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8"/>
      <c r="CG15" s="256">
        <v>4</v>
      </c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8"/>
    </row>
    <row r="16" spans="1:107" ht="12.75">
      <c r="A16" s="52"/>
      <c r="B16" s="393" t="s">
        <v>287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44"/>
      <c r="BF16" s="370" t="s">
        <v>265</v>
      </c>
      <c r="BG16" s="371"/>
      <c r="BH16" s="371"/>
      <c r="BI16" s="371"/>
      <c r="BJ16" s="371"/>
      <c r="BK16" s="371"/>
      <c r="BL16" s="371"/>
      <c r="BM16" s="371"/>
      <c r="BN16" s="371"/>
      <c r="BO16" s="372"/>
      <c r="BP16" s="361">
        <v>8864</v>
      </c>
      <c r="BQ16" s="362"/>
      <c r="BR16" s="362"/>
      <c r="BS16" s="362"/>
      <c r="BT16" s="362"/>
      <c r="BU16" s="362"/>
      <c r="BV16" s="362"/>
      <c r="BW16" s="362"/>
      <c r="BX16" s="362"/>
      <c r="BY16" s="362"/>
      <c r="BZ16" s="362"/>
      <c r="CA16" s="362"/>
      <c r="CB16" s="362"/>
      <c r="CC16" s="362"/>
      <c r="CD16" s="362"/>
      <c r="CE16" s="362"/>
      <c r="CF16" s="365"/>
      <c r="CG16" s="361">
        <v>281</v>
      </c>
      <c r="CH16" s="362"/>
      <c r="CI16" s="362"/>
      <c r="CJ16" s="362"/>
      <c r="CK16" s="362"/>
      <c r="CL16" s="362"/>
      <c r="CM16" s="362"/>
      <c r="CN16" s="362"/>
      <c r="CO16" s="362"/>
      <c r="CP16" s="362"/>
      <c r="CQ16" s="362"/>
      <c r="CR16" s="362"/>
      <c r="CS16" s="362"/>
      <c r="CT16" s="362"/>
      <c r="CU16" s="362"/>
      <c r="CV16" s="362"/>
      <c r="CW16" s="362"/>
      <c r="CX16" s="362"/>
      <c r="CY16" s="362"/>
      <c r="CZ16" s="362"/>
      <c r="DA16" s="362"/>
      <c r="DB16" s="362"/>
      <c r="DC16" s="363"/>
    </row>
    <row r="17" spans="1:107" ht="12.75">
      <c r="A17" s="52"/>
      <c r="B17" s="393" t="s">
        <v>288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44"/>
      <c r="BF17" s="272" t="s">
        <v>266</v>
      </c>
      <c r="BG17" s="273"/>
      <c r="BH17" s="273"/>
      <c r="BI17" s="273"/>
      <c r="BJ17" s="273"/>
      <c r="BK17" s="273"/>
      <c r="BL17" s="273"/>
      <c r="BM17" s="273"/>
      <c r="BN17" s="273"/>
      <c r="BO17" s="274"/>
      <c r="BP17" s="256">
        <v>70308</v>
      </c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8"/>
      <c r="CG17" s="256">
        <v>170337</v>
      </c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61"/>
    </row>
    <row r="18" spans="1:107" ht="12.75">
      <c r="A18" s="52"/>
      <c r="B18" s="252" t="s">
        <v>289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44"/>
      <c r="BF18" s="275"/>
      <c r="BG18" s="244"/>
      <c r="BH18" s="244"/>
      <c r="BI18" s="244"/>
      <c r="BJ18" s="244"/>
      <c r="BK18" s="244"/>
      <c r="BL18" s="244"/>
      <c r="BM18" s="244"/>
      <c r="BN18" s="244"/>
      <c r="BO18" s="276"/>
      <c r="BP18" s="259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60"/>
      <c r="CG18" s="259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62"/>
    </row>
    <row r="19" spans="1:107" ht="12.75">
      <c r="A19" s="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44"/>
      <c r="BF19" s="264"/>
      <c r="BG19" s="265"/>
      <c r="BH19" s="265"/>
      <c r="BI19" s="265"/>
      <c r="BJ19" s="265"/>
      <c r="BK19" s="265"/>
      <c r="BL19" s="265"/>
      <c r="BM19" s="265"/>
      <c r="BN19" s="265"/>
      <c r="BO19" s="266"/>
      <c r="BP19" s="267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9"/>
      <c r="CG19" s="267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70"/>
    </row>
    <row r="20" spans="1:107" ht="12.75">
      <c r="A20" s="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44"/>
      <c r="BF20" s="264"/>
      <c r="BG20" s="265"/>
      <c r="BH20" s="265"/>
      <c r="BI20" s="265"/>
      <c r="BJ20" s="265"/>
      <c r="BK20" s="265"/>
      <c r="BL20" s="265"/>
      <c r="BM20" s="265"/>
      <c r="BN20" s="265"/>
      <c r="BO20" s="266"/>
      <c r="BP20" s="267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9"/>
      <c r="CG20" s="267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70"/>
    </row>
    <row r="21" spans="1:107" ht="12.75">
      <c r="A21" s="52"/>
      <c r="B21" s="252" t="s">
        <v>271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44"/>
      <c r="BF21" s="264" t="s">
        <v>267</v>
      </c>
      <c r="BG21" s="265"/>
      <c r="BH21" s="265"/>
      <c r="BI21" s="265"/>
      <c r="BJ21" s="265"/>
      <c r="BK21" s="265"/>
      <c r="BL21" s="265"/>
      <c r="BM21" s="265"/>
      <c r="BN21" s="265"/>
      <c r="BO21" s="266"/>
      <c r="BP21" s="267">
        <v>6237</v>
      </c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9"/>
      <c r="CG21" s="267">
        <v>1468</v>
      </c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70"/>
    </row>
    <row r="22" spans="1:107" ht="12.75">
      <c r="A22" s="52"/>
      <c r="B22" s="252" t="s">
        <v>290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44"/>
      <c r="BF22" s="264" t="s">
        <v>272</v>
      </c>
      <c r="BG22" s="265"/>
      <c r="BH22" s="265"/>
      <c r="BI22" s="265"/>
      <c r="BJ22" s="265"/>
      <c r="BK22" s="265"/>
      <c r="BL22" s="265"/>
      <c r="BM22" s="265"/>
      <c r="BN22" s="265"/>
      <c r="BO22" s="266"/>
      <c r="BP22" s="267">
        <f>SUM(BR23:CD30)</f>
        <v>86493</v>
      </c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9"/>
      <c r="CG22" s="267">
        <f>SUM(CI23:DA30)</f>
        <v>163355</v>
      </c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70"/>
    </row>
    <row r="23" spans="1:107" ht="25.5" customHeight="1">
      <c r="A23" s="52"/>
      <c r="B23" s="44"/>
      <c r="C23" s="44"/>
      <c r="D23" s="277" t="s">
        <v>291</v>
      </c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44"/>
      <c r="BF23" s="264" t="s">
        <v>47</v>
      </c>
      <c r="BG23" s="265"/>
      <c r="BH23" s="265"/>
      <c r="BI23" s="265"/>
      <c r="BJ23" s="265"/>
      <c r="BK23" s="265"/>
      <c r="BL23" s="265"/>
      <c r="BM23" s="265"/>
      <c r="BN23" s="265"/>
      <c r="BO23" s="266"/>
      <c r="BP23" s="346" t="s">
        <v>113</v>
      </c>
      <c r="BQ23" s="347"/>
      <c r="BR23" s="268">
        <v>37166</v>
      </c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348" t="s">
        <v>114</v>
      </c>
      <c r="CF23" s="349"/>
      <c r="CG23" s="346" t="s">
        <v>113</v>
      </c>
      <c r="CH23" s="347"/>
      <c r="CI23" s="268">
        <v>103802</v>
      </c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348" t="s">
        <v>114</v>
      </c>
      <c r="DC23" s="387"/>
    </row>
    <row r="24" spans="58:107" ht="12.75" hidden="1">
      <c r="BF24" s="53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8"/>
    </row>
    <row r="25" spans="1:107" ht="12.75">
      <c r="A25" s="52"/>
      <c r="B25" s="44"/>
      <c r="C25" s="44"/>
      <c r="D25" s="277" t="s">
        <v>292</v>
      </c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44"/>
      <c r="BF25" s="264" t="s">
        <v>293</v>
      </c>
      <c r="BG25" s="265"/>
      <c r="BH25" s="265"/>
      <c r="BI25" s="265"/>
      <c r="BJ25" s="265"/>
      <c r="BK25" s="265"/>
      <c r="BL25" s="265"/>
      <c r="BM25" s="265"/>
      <c r="BN25" s="265"/>
      <c r="BO25" s="266"/>
      <c r="BP25" s="346" t="s">
        <v>113</v>
      </c>
      <c r="BQ25" s="347"/>
      <c r="BR25" s="268">
        <v>29160</v>
      </c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348" t="s">
        <v>114</v>
      </c>
      <c r="CF25" s="349"/>
      <c r="CG25" s="346" t="s">
        <v>113</v>
      </c>
      <c r="CH25" s="347"/>
      <c r="CI25" s="268">
        <v>31865</v>
      </c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348" t="s">
        <v>114</v>
      </c>
      <c r="DC25" s="387"/>
    </row>
    <row r="26" spans="1:107" ht="12.75">
      <c r="A26" s="52"/>
      <c r="B26" s="44"/>
      <c r="C26" s="44"/>
      <c r="D26" s="277" t="s">
        <v>294</v>
      </c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44"/>
      <c r="BF26" s="264" t="s">
        <v>295</v>
      </c>
      <c r="BG26" s="265"/>
      <c r="BH26" s="265"/>
      <c r="BI26" s="265"/>
      <c r="BJ26" s="265"/>
      <c r="BK26" s="265"/>
      <c r="BL26" s="265"/>
      <c r="BM26" s="265"/>
      <c r="BN26" s="265"/>
      <c r="BO26" s="266"/>
      <c r="BP26" s="346" t="s">
        <v>113</v>
      </c>
      <c r="BQ26" s="347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348" t="s">
        <v>114</v>
      </c>
      <c r="CF26" s="349"/>
      <c r="CG26" s="346" t="s">
        <v>113</v>
      </c>
      <c r="CH26" s="347"/>
      <c r="CI26" s="268">
        <v>197</v>
      </c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348" t="s">
        <v>114</v>
      </c>
      <c r="DC26" s="387"/>
    </row>
    <row r="27" spans="1:107" ht="12.75">
      <c r="A27" s="52"/>
      <c r="B27" s="44"/>
      <c r="C27" s="44"/>
      <c r="D27" s="277" t="s">
        <v>296</v>
      </c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44"/>
      <c r="BF27" s="264" t="s">
        <v>297</v>
      </c>
      <c r="BG27" s="265"/>
      <c r="BH27" s="265"/>
      <c r="BI27" s="265"/>
      <c r="BJ27" s="265"/>
      <c r="BK27" s="265"/>
      <c r="BL27" s="265"/>
      <c r="BM27" s="265"/>
      <c r="BN27" s="265"/>
      <c r="BO27" s="266"/>
      <c r="BP27" s="346" t="s">
        <v>113</v>
      </c>
      <c r="BQ27" s="347"/>
      <c r="BR27" s="268">
        <v>7082</v>
      </c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348" t="s">
        <v>114</v>
      </c>
      <c r="CF27" s="349"/>
      <c r="CG27" s="346" t="s">
        <v>113</v>
      </c>
      <c r="CH27" s="347"/>
      <c r="CI27" s="268">
        <v>10660</v>
      </c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348" t="s">
        <v>114</v>
      </c>
      <c r="DC27" s="387"/>
    </row>
    <row r="28" spans="1:107" ht="12.75" customHeight="1">
      <c r="A28" s="52"/>
      <c r="B28" s="44"/>
      <c r="C28" s="44"/>
      <c r="D28" s="277" t="s">
        <v>298</v>
      </c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44"/>
      <c r="BF28" s="264" t="s">
        <v>50</v>
      </c>
      <c r="BG28" s="265"/>
      <c r="BH28" s="265"/>
      <c r="BI28" s="265"/>
      <c r="BJ28" s="265"/>
      <c r="BK28" s="265"/>
      <c r="BL28" s="265"/>
      <c r="BM28" s="265"/>
      <c r="BN28" s="265"/>
      <c r="BO28" s="266"/>
      <c r="BP28" s="346" t="s">
        <v>113</v>
      </c>
      <c r="BQ28" s="347"/>
      <c r="BR28" s="268">
        <f>6106+873</f>
        <v>6979</v>
      </c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348" t="s">
        <v>114</v>
      </c>
      <c r="CF28" s="349"/>
      <c r="CG28" s="346" t="s">
        <v>113</v>
      </c>
      <c r="CH28" s="347"/>
      <c r="CI28" s="268">
        <f>6132+4567</f>
        <v>10699</v>
      </c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348" t="s">
        <v>114</v>
      </c>
      <c r="DC28" s="387"/>
    </row>
    <row r="29" spans="1:107" ht="12.75">
      <c r="A29" s="52"/>
      <c r="B29" s="44"/>
      <c r="C29" s="44"/>
      <c r="D29" s="277" t="s">
        <v>299</v>
      </c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44"/>
      <c r="BF29" s="264"/>
      <c r="BG29" s="265"/>
      <c r="BH29" s="265"/>
      <c r="BI29" s="265"/>
      <c r="BJ29" s="265"/>
      <c r="BK29" s="265"/>
      <c r="BL29" s="265"/>
      <c r="BM29" s="265"/>
      <c r="BN29" s="265"/>
      <c r="BO29" s="266"/>
      <c r="BP29" s="346" t="s">
        <v>113</v>
      </c>
      <c r="BQ29" s="347"/>
      <c r="BR29" s="268">
        <v>6106</v>
      </c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348" t="s">
        <v>114</v>
      </c>
      <c r="CF29" s="349"/>
      <c r="CG29" s="346" t="s">
        <v>113</v>
      </c>
      <c r="CH29" s="347"/>
      <c r="CI29" s="268">
        <v>6132</v>
      </c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348" t="s">
        <v>114</v>
      </c>
      <c r="DC29" s="387"/>
    </row>
    <row r="30" spans="1:107" ht="12.75">
      <c r="A30" s="52"/>
      <c r="B30" s="44"/>
      <c r="C30" s="44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44"/>
      <c r="BF30" s="264"/>
      <c r="BG30" s="265"/>
      <c r="BH30" s="265"/>
      <c r="BI30" s="265"/>
      <c r="BJ30" s="265"/>
      <c r="BK30" s="265"/>
      <c r="BL30" s="265"/>
      <c r="BM30" s="265"/>
      <c r="BN30" s="265"/>
      <c r="BO30" s="266"/>
      <c r="BP30" s="346"/>
      <c r="BQ30" s="347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348"/>
      <c r="CF30" s="349"/>
      <c r="CG30" s="346"/>
      <c r="CH30" s="347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348"/>
      <c r="DC30" s="387"/>
    </row>
    <row r="31" spans="1:107" ht="12.75">
      <c r="A31" s="52"/>
      <c r="B31" s="44"/>
      <c r="C31" s="44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44"/>
      <c r="BF31" s="264"/>
      <c r="BG31" s="265"/>
      <c r="BH31" s="265"/>
      <c r="BI31" s="265"/>
      <c r="BJ31" s="265"/>
      <c r="BK31" s="265"/>
      <c r="BL31" s="265"/>
      <c r="BM31" s="265"/>
      <c r="BN31" s="265"/>
      <c r="BO31" s="266"/>
      <c r="BP31" s="267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9"/>
      <c r="CG31" s="267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70"/>
    </row>
    <row r="32" spans="1:107" ht="12.75">
      <c r="A32" s="52"/>
      <c r="B32" s="252" t="s">
        <v>300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44"/>
      <c r="BF32" s="264" t="s">
        <v>276</v>
      </c>
      <c r="BG32" s="265"/>
      <c r="BH32" s="265"/>
      <c r="BI32" s="265"/>
      <c r="BJ32" s="265"/>
      <c r="BK32" s="265"/>
      <c r="BL32" s="265"/>
      <c r="BM32" s="265"/>
      <c r="BN32" s="265"/>
      <c r="BO32" s="266"/>
      <c r="BP32" s="267">
        <f>SUM(BP17+BP21-BR23-BR25-BR26-BR27-BR28-BR30)</f>
        <v>-3842</v>
      </c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9"/>
      <c r="CG32" s="267">
        <f>SUM(CG17+CG21-CI23-CI25-CI26-CI27-CI30-CI28)</f>
        <v>14582</v>
      </c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70"/>
    </row>
    <row r="33" spans="1:107" ht="25.5" customHeight="1">
      <c r="A33" s="56"/>
      <c r="B33" s="395" t="s">
        <v>301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41"/>
      <c r="BF33" s="272" t="s">
        <v>53</v>
      </c>
      <c r="BG33" s="273"/>
      <c r="BH33" s="273"/>
      <c r="BI33" s="273"/>
      <c r="BJ33" s="273"/>
      <c r="BK33" s="273"/>
      <c r="BL33" s="273"/>
      <c r="BM33" s="273"/>
      <c r="BN33" s="273"/>
      <c r="BO33" s="274"/>
      <c r="BP33" s="256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8"/>
      <c r="CG33" s="256">
        <v>555</v>
      </c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61"/>
    </row>
    <row r="34" spans="1:107" ht="25.5" customHeight="1">
      <c r="A34" s="57"/>
      <c r="B34" s="263" t="s">
        <v>302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42"/>
      <c r="BF34" s="275"/>
      <c r="BG34" s="244"/>
      <c r="BH34" s="244"/>
      <c r="BI34" s="244"/>
      <c r="BJ34" s="244"/>
      <c r="BK34" s="244"/>
      <c r="BL34" s="244"/>
      <c r="BM34" s="244"/>
      <c r="BN34" s="244"/>
      <c r="BO34" s="276"/>
      <c r="BP34" s="259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60"/>
      <c r="CG34" s="259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62"/>
    </row>
    <row r="35" spans="1:107" ht="25.5" customHeight="1">
      <c r="A35" s="52"/>
      <c r="B35" s="277" t="s">
        <v>303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44"/>
      <c r="BF35" s="264" t="s">
        <v>72</v>
      </c>
      <c r="BG35" s="265"/>
      <c r="BH35" s="265"/>
      <c r="BI35" s="265"/>
      <c r="BJ35" s="265"/>
      <c r="BK35" s="265"/>
      <c r="BL35" s="265"/>
      <c r="BM35" s="265"/>
      <c r="BN35" s="265"/>
      <c r="BO35" s="266"/>
      <c r="BP35" s="267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9"/>
      <c r="CG35" s="267"/>
      <c r="CH35" s="268"/>
      <c r="CI35" s="268"/>
      <c r="CJ35" s="268"/>
      <c r="CK35" s="268"/>
      <c r="CL35" s="268"/>
      <c r="CM35" s="268"/>
      <c r="CN35" s="268"/>
      <c r="CO35" s="268"/>
      <c r="CP35" s="268"/>
      <c r="CQ35" s="268"/>
      <c r="CR35" s="268"/>
      <c r="CS35" s="268"/>
      <c r="CT35" s="268"/>
      <c r="CU35" s="268"/>
      <c r="CV35" s="268"/>
      <c r="CW35" s="268"/>
      <c r="CX35" s="268"/>
      <c r="CY35" s="268"/>
      <c r="CZ35" s="268"/>
      <c r="DA35" s="268"/>
      <c r="DB35" s="268"/>
      <c r="DC35" s="270"/>
    </row>
    <row r="36" spans="1:107" ht="12.75">
      <c r="A36" s="52"/>
      <c r="B36" s="252" t="s">
        <v>304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44"/>
      <c r="BF36" s="264" t="s">
        <v>76</v>
      </c>
      <c r="BG36" s="265"/>
      <c r="BH36" s="265"/>
      <c r="BI36" s="265"/>
      <c r="BJ36" s="265"/>
      <c r="BK36" s="265"/>
      <c r="BL36" s="265"/>
      <c r="BM36" s="265"/>
      <c r="BN36" s="265"/>
      <c r="BO36" s="266"/>
      <c r="BP36" s="267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9"/>
      <c r="CG36" s="267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70"/>
    </row>
    <row r="37" spans="1:107" ht="12.75">
      <c r="A37" s="52"/>
      <c r="B37" s="252" t="s">
        <v>305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44"/>
      <c r="BF37" s="264" t="s">
        <v>81</v>
      </c>
      <c r="BG37" s="265"/>
      <c r="BH37" s="265"/>
      <c r="BI37" s="265"/>
      <c r="BJ37" s="265"/>
      <c r="BK37" s="265"/>
      <c r="BL37" s="265"/>
      <c r="BM37" s="265"/>
      <c r="BN37" s="265"/>
      <c r="BO37" s="266"/>
      <c r="BP37" s="267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9"/>
      <c r="CG37" s="267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70"/>
    </row>
    <row r="38" spans="1:107" ht="25.5" customHeight="1">
      <c r="A38" s="52"/>
      <c r="B38" s="277" t="s">
        <v>306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44"/>
      <c r="BF38" s="264" t="s">
        <v>84</v>
      </c>
      <c r="BG38" s="265"/>
      <c r="BH38" s="265"/>
      <c r="BI38" s="265"/>
      <c r="BJ38" s="265"/>
      <c r="BK38" s="265"/>
      <c r="BL38" s="265"/>
      <c r="BM38" s="265"/>
      <c r="BN38" s="265"/>
      <c r="BO38" s="266"/>
      <c r="BP38" s="267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9"/>
      <c r="CG38" s="267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70"/>
    </row>
    <row r="39" spans="1:107" ht="12.75">
      <c r="A39" s="52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44"/>
      <c r="BF39" s="264"/>
      <c r="BG39" s="265"/>
      <c r="BH39" s="265"/>
      <c r="BI39" s="265"/>
      <c r="BJ39" s="265"/>
      <c r="BK39" s="265"/>
      <c r="BL39" s="265"/>
      <c r="BM39" s="265"/>
      <c r="BN39" s="265"/>
      <c r="BO39" s="266"/>
      <c r="BP39" s="267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9"/>
      <c r="CG39" s="267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70"/>
    </row>
    <row r="40" spans="1:107" ht="12.75">
      <c r="A40" s="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44"/>
      <c r="BF40" s="264"/>
      <c r="BG40" s="265"/>
      <c r="BH40" s="265"/>
      <c r="BI40" s="265"/>
      <c r="BJ40" s="265"/>
      <c r="BK40" s="265"/>
      <c r="BL40" s="265"/>
      <c r="BM40" s="265"/>
      <c r="BN40" s="265"/>
      <c r="BO40" s="266"/>
      <c r="BP40" s="267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9"/>
      <c r="CG40" s="267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70"/>
    </row>
    <row r="41" spans="1:107" ht="12.75">
      <c r="A41" s="52"/>
      <c r="B41" s="252" t="s">
        <v>307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44"/>
      <c r="BF41" s="264" t="s">
        <v>308</v>
      </c>
      <c r="BG41" s="265"/>
      <c r="BH41" s="265"/>
      <c r="BI41" s="265"/>
      <c r="BJ41" s="265"/>
      <c r="BK41" s="265"/>
      <c r="BL41" s="265"/>
      <c r="BM41" s="265"/>
      <c r="BN41" s="265"/>
      <c r="BO41" s="266"/>
      <c r="BP41" s="346" t="s">
        <v>113</v>
      </c>
      <c r="BQ41" s="347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348" t="s">
        <v>114</v>
      </c>
      <c r="CF41" s="349"/>
      <c r="CG41" s="346" t="s">
        <v>113</v>
      </c>
      <c r="CH41" s="347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348" t="s">
        <v>114</v>
      </c>
      <c r="DC41" s="387"/>
    </row>
    <row r="42" spans="1:107" ht="12.75">
      <c r="A42" s="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44"/>
      <c r="BF42" s="264"/>
      <c r="BG42" s="265"/>
      <c r="BH42" s="265"/>
      <c r="BI42" s="265"/>
      <c r="BJ42" s="265"/>
      <c r="BK42" s="265"/>
      <c r="BL42" s="265"/>
      <c r="BM42" s="265"/>
      <c r="BN42" s="265"/>
      <c r="BO42" s="266"/>
      <c r="BP42" s="267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9"/>
      <c r="CG42" s="267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70"/>
    </row>
    <row r="43" spans="1:107" ht="38.25" customHeight="1">
      <c r="A43" s="52"/>
      <c r="B43" s="277" t="s">
        <v>309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44"/>
      <c r="BF43" s="264" t="s">
        <v>91</v>
      </c>
      <c r="BG43" s="265"/>
      <c r="BH43" s="265"/>
      <c r="BI43" s="265"/>
      <c r="BJ43" s="265"/>
      <c r="BK43" s="265"/>
      <c r="BL43" s="265"/>
      <c r="BM43" s="265"/>
      <c r="BN43" s="265"/>
      <c r="BO43" s="266"/>
      <c r="BP43" s="346" t="s">
        <v>113</v>
      </c>
      <c r="BQ43" s="347"/>
      <c r="BR43" s="268">
        <v>2575</v>
      </c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348" t="s">
        <v>114</v>
      </c>
      <c r="CF43" s="349"/>
      <c r="CG43" s="346" t="s">
        <v>113</v>
      </c>
      <c r="CH43" s="347"/>
      <c r="CI43" s="268">
        <v>2754</v>
      </c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348" t="s">
        <v>114</v>
      </c>
      <c r="DC43" s="387"/>
    </row>
    <row r="44" spans="1:107" ht="12.75">
      <c r="A44" s="52"/>
      <c r="B44" s="252" t="s">
        <v>310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44"/>
      <c r="BF44" s="264" t="s">
        <v>93</v>
      </c>
      <c r="BG44" s="265"/>
      <c r="BH44" s="265"/>
      <c r="BI44" s="265"/>
      <c r="BJ44" s="265"/>
      <c r="BK44" s="265"/>
      <c r="BL44" s="265"/>
      <c r="BM44" s="265"/>
      <c r="BN44" s="265"/>
      <c r="BO44" s="266"/>
      <c r="BP44" s="346" t="s">
        <v>113</v>
      </c>
      <c r="BQ44" s="347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348" t="s">
        <v>114</v>
      </c>
      <c r="CF44" s="349"/>
      <c r="CG44" s="346" t="s">
        <v>113</v>
      </c>
      <c r="CH44" s="347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  <c r="CS44" s="268"/>
      <c r="CT44" s="268"/>
      <c r="CU44" s="268"/>
      <c r="CV44" s="268"/>
      <c r="CW44" s="268"/>
      <c r="CX44" s="268"/>
      <c r="CY44" s="268"/>
      <c r="CZ44" s="268"/>
      <c r="DA44" s="268"/>
      <c r="DB44" s="348" t="s">
        <v>114</v>
      </c>
      <c r="DC44" s="387"/>
    </row>
    <row r="45" spans="1:107" ht="12.75">
      <c r="A45" s="52"/>
      <c r="B45" s="252" t="s">
        <v>311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44"/>
      <c r="BF45" s="264" t="s">
        <v>312</v>
      </c>
      <c r="BG45" s="265"/>
      <c r="BH45" s="265"/>
      <c r="BI45" s="265"/>
      <c r="BJ45" s="265"/>
      <c r="BK45" s="265"/>
      <c r="BL45" s="265"/>
      <c r="BM45" s="265"/>
      <c r="BN45" s="265"/>
      <c r="BO45" s="266"/>
      <c r="BP45" s="346" t="s">
        <v>113</v>
      </c>
      <c r="BQ45" s="347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348" t="s">
        <v>114</v>
      </c>
      <c r="CF45" s="349"/>
      <c r="CG45" s="346" t="s">
        <v>113</v>
      </c>
      <c r="CH45" s="347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348" t="s">
        <v>114</v>
      </c>
      <c r="DC45" s="387"/>
    </row>
    <row r="46" spans="1:107" ht="12.75">
      <c r="A46" s="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44"/>
      <c r="BF46" s="264"/>
      <c r="BG46" s="265"/>
      <c r="BH46" s="265"/>
      <c r="BI46" s="265"/>
      <c r="BJ46" s="265"/>
      <c r="BK46" s="265"/>
      <c r="BL46" s="265"/>
      <c r="BM46" s="265"/>
      <c r="BN46" s="265"/>
      <c r="BO46" s="266"/>
      <c r="BP46" s="267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9"/>
      <c r="CG46" s="267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  <c r="DB46" s="268"/>
      <c r="DC46" s="270"/>
    </row>
    <row r="47" spans="1:107" ht="12.75">
      <c r="A47" s="52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44"/>
      <c r="BF47" s="264"/>
      <c r="BG47" s="265"/>
      <c r="BH47" s="265"/>
      <c r="BI47" s="265"/>
      <c r="BJ47" s="265"/>
      <c r="BK47" s="265"/>
      <c r="BL47" s="265"/>
      <c r="BM47" s="265"/>
      <c r="BN47" s="265"/>
      <c r="BO47" s="266"/>
      <c r="BP47" s="267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9"/>
      <c r="CG47" s="267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8"/>
      <c r="CY47" s="268"/>
      <c r="CZ47" s="268"/>
      <c r="DA47" s="268"/>
      <c r="DB47" s="268"/>
      <c r="DC47" s="270"/>
    </row>
    <row r="48" spans="1:107" ht="25.5" customHeight="1">
      <c r="A48" s="52"/>
      <c r="B48" s="277" t="s">
        <v>313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43"/>
      <c r="BF48" s="264" t="s">
        <v>314</v>
      </c>
      <c r="BG48" s="265"/>
      <c r="BH48" s="265"/>
      <c r="BI48" s="265"/>
      <c r="BJ48" s="265"/>
      <c r="BK48" s="265"/>
      <c r="BL48" s="265"/>
      <c r="BM48" s="265"/>
      <c r="BN48" s="265"/>
      <c r="BO48" s="266"/>
      <c r="BP48" s="267">
        <f>SUM(BP33-BR43)</f>
        <v>-2575</v>
      </c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9"/>
      <c r="CG48" s="267">
        <f>SUM(CG33-CI43)</f>
        <v>-2199</v>
      </c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70"/>
    </row>
    <row r="49" spans="1:107" ht="25.5" customHeight="1">
      <c r="A49" s="56"/>
      <c r="B49" s="395" t="s">
        <v>315</v>
      </c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41"/>
      <c r="BF49" s="272" t="s">
        <v>316</v>
      </c>
      <c r="BG49" s="273"/>
      <c r="BH49" s="273"/>
      <c r="BI49" s="273"/>
      <c r="BJ49" s="273"/>
      <c r="BK49" s="273"/>
      <c r="BL49" s="273"/>
      <c r="BM49" s="273"/>
      <c r="BN49" s="273"/>
      <c r="BO49" s="274"/>
      <c r="BP49" s="256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8"/>
      <c r="CG49" s="256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61"/>
    </row>
    <row r="50" spans="1:107" ht="12.75">
      <c r="A50" s="57"/>
      <c r="B50" s="263" t="s">
        <v>317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42"/>
      <c r="BF50" s="275"/>
      <c r="BG50" s="244"/>
      <c r="BH50" s="244"/>
      <c r="BI50" s="244"/>
      <c r="BJ50" s="244"/>
      <c r="BK50" s="244"/>
      <c r="BL50" s="244"/>
      <c r="BM50" s="244"/>
      <c r="BN50" s="244"/>
      <c r="BO50" s="276"/>
      <c r="BP50" s="259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60"/>
      <c r="CG50" s="259"/>
      <c r="CH50" s="245"/>
      <c r="CI50" s="245"/>
      <c r="CJ50" s="245"/>
      <c r="CK50" s="245"/>
      <c r="CL50" s="245"/>
      <c r="CM50" s="245"/>
      <c r="CN50" s="245"/>
      <c r="CO50" s="245"/>
      <c r="CP50" s="245"/>
      <c r="CQ50" s="245"/>
      <c r="CR50" s="245"/>
      <c r="CS50" s="245"/>
      <c r="CT50" s="245"/>
      <c r="CU50" s="245"/>
      <c r="CV50" s="245"/>
      <c r="CW50" s="245"/>
      <c r="CX50" s="245"/>
      <c r="CY50" s="245"/>
      <c r="CZ50" s="245"/>
      <c r="DA50" s="245"/>
      <c r="DB50" s="245"/>
      <c r="DC50" s="262"/>
    </row>
    <row r="51" spans="1:107" ht="27" customHeight="1" thickBot="1">
      <c r="A51" s="52"/>
      <c r="B51" s="394" t="s">
        <v>318</v>
      </c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4"/>
      <c r="BC51" s="394"/>
      <c r="BD51" s="394"/>
      <c r="BE51" s="44"/>
      <c r="BF51" s="253" t="s">
        <v>319</v>
      </c>
      <c r="BG51" s="254"/>
      <c r="BH51" s="254"/>
      <c r="BI51" s="254"/>
      <c r="BJ51" s="254"/>
      <c r="BK51" s="254"/>
      <c r="BL51" s="254"/>
      <c r="BM51" s="254"/>
      <c r="BN51" s="254"/>
      <c r="BO51" s="255"/>
      <c r="BP51" s="248">
        <v>452</v>
      </c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50"/>
      <c r="CG51" s="248">
        <v>36051</v>
      </c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51"/>
    </row>
    <row r="52" ht="12.75">
      <c r="DC52" s="37" t="s">
        <v>333</v>
      </c>
    </row>
    <row r="53" spans="1:107" ht="13.5" thickBot="1">
      <c r="A53" s="267">
        <v>1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9"/>
      <c r="BF53" s="256">
        <v>2</v>
      </c>
      <c r="BG53" s="257"/>
      <c r="BH53" s="257"/>
      <c r="BI53" s="257"/>
      <c r="BJ53" s="257"/>
      <c r="BK53" s="257"/>
      <c r="BL53" s="257"/>
      <c r="BM53" s="257"/>
      <c r="BN53" s="257"/>
      <c r="BO53" s="258"/>
      <c r="BP53" s="256">
        <v>3</v>
      </c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8"/>
      <c r="CG53" s="256">
        <v>4</v>
      </c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8"/>
    </row>
    <row r="54" spans="1:107" ht="12.75">
      <c r="A54" s="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44"/>
      <c r="BF54" s="370"/>
      <c r="BG54" s="371"/>
      <c r="BH54" s="371"/>
      <c r="BI54" s="371"/>
      <c r="BJ54" s="371"/>
      <c r="BK54" s="371"/>
      <c r="BL54" s="371"/>
      <c r="BM54" s="371"/>
      <c r="BN54" s="371"/>
      <c r="BO54" s="372"/>
      <c r="BP54" s="361"/>
      <c r="BQ54" s="362"/>
      <c r="BR54" s="362"/>
      <c r="BS54" s="362"/>
      <c r="BT54" s="362"/>
      <c r="BU54" s="362"/>
      <c r="BV54" s="362"/>
      <c r="BW54" s="362"/>
      <c r="BX54" s="362"/>
      <c r="BY54" s="362"/>
      <c r="BZ54" s="362"/>
      <c r="CA54" s="362"/>
      <c r="CB54" s="362"/>
      <c r="CC54" s="362"/>
      <c r="CD54" s="362"/>
      <c r="CE54" s="362"/>
      <c r="CF54" s="365"/>
      <c r="CG54" s="361"/>
      <c r="CH54" s="362"/>
      <c r="CI54" s="362"/>
      <c r="CJ54" s="362"/>
      <c r="CK54" s="362"/>
      <c r="CL54" s="362"/>
      <c r="CM54" s="362"/>
      <c r="CN54" s="362"/>
      <c r="CO54" s="362"/>
      <c r="CP54" s="362"/>
      <c r="CQ54" s="362"/>
      <c r="CR54" s="362"/>
      <c r="CS54" s="362"/>
      <c r="CT54" s="362"/>
      <c r="CU54" s="362"/>
      <c r="CV54" s="362"/>
      <c r="CW54" s="362"/>
      <c r="CX54" s="362"/>
      <c r="CY54" s="362"/>
      <c r="CZ54" s="362"/>
      <c r="DA54" s="362"/>
      <c r="DB54" s="362"/>
      <c r="DC54" s="363"/>
    </row>
    <row r="55" spans="1:107" ht="12.75">
      <c r="A55" s="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44"/>
      <c r="BF55" s="264"/>
      <c r="BG55" s="265"/>
      <c r="BH55" s="265"/>
      <c r="BI55" s="265"/>
      <c r="BJ55" s="265"/>
      <c r="BK55" s="265"/>
      <c r="BL55" s="265"/>
      <c r="BM55" s="265"/>
      <c r="BN55" s="265"/>
      <c r="BO55" s="266"/>
      <c r="BP55" s="267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9"/>
      <c r="CG55" s="267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70"/>
    </row>
    <row r="56" spans="1:107" ht="12.75">
      <c r="A56" s="52"/>
      <c r="B56" s="252" t="s">
        <v>320</v>
      </c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44"/>
      <c r="BF56" s="264" t="s">
        <v>321</v>
      </c>
      <c r="BG56" s="265"/>
      <c r="BH56" s="265"/>
      <c r="BI56" s="265"/>
      <c r="BJ56" s="265"/>
      <c r="BK56" s="265"/>
      <c r="BL56" s="265"/>
      <c r="BM56" s="265"/>
      <c r="BN56" s="265"/>
      <c r="BO56" s="266"/>
      <c r="BP56" s="346" t="s">
        <v>113</v>
      </c>
      <c r="BQ56" s="347"/>
      <c r="BR56" s="268">
        <v>452</v>
      </c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348" t="s">
        <v>114</v>
      </c>
      <c r="CF56" s="349"/>
      <c r="CG56" s="346" t="s">
        <v>113</v>
      </c>
      <c r="CH56" s="347"/>
      <c r="CI56" s="268">
        <v>39851</v>
      </c>
      <c r="CJ56" s="268"/>
      <c r="CK56" s="268"/>
      <c r="CL56" s="268"/>
      <c r="CM56" s="268"/>
      <c r="CN56" s="268"/>
      <c r="CO56" s="268"/>
      <c r="CP56" s="268"/>
      <c r="CQ56" s="268"/>
      <c r="CR56" s="268"/>
      <c r="CS56" s="268"/>
      <c r="CT56" s="268"/>
      <c r="CU56" s="268"/>
      <c r="CV56" s="268"/>
      <c r="CW56" s="268"/>
      <c r="CX56" s="268"/>
      <c r="CY56" s="268"/>
      <c r="CZ56" s="268"/>
      <c r="DA56" s="268"/>
      <c r="DB56" s="348" t="s">
        <v>114</v>
      </c>
      <c r="DC56" s="387"/>
    </row>
    <row r="57" spans="1:107" ht="12.75">
      <c r="A57" s="52"/>
      <c r="B57" s="252" t="s">
        <v>322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44"/>
      <c r="BF57" s="264" t="s">
        <v>323</v>
      </c>
      <c r="BG57" s="265"/>
      <c r="BH57" s="265"/>
      <c r="BI57" s="265"/>
      <c r="BJ57" s="265"/>
      <c r="BK57" s="265"/>
      <c r="BL57" s="265"/>
      <c r="BM57" s="265"/>
      <c r="BN57" s="265"/>
      <c r="BO57" s="266"/>
      <c r="BP57" s="346" t="s">
        <v>113</v>
      </c>
      <c r="BQ57" s="347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348" t="s">
        <v>114</v>
      </c>
      <c r="CF57" s="349"/>
      <c r="CG57" s="346" t="s">
        <v>113</v>
      </c>
      <c r="CH57" s="347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348" t="s">
        <v>114</v>
      </c>
      <c r="DC57" s="387"/>
    </row>
    <row r="58" spans="1:107" ht="12.75">
      <c r="A58" s="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44"/>
      <c r="BF58" s="264"/>
      <c r="BG58" s="265"/>
      <c r="BH58" s="265"/>
      <c r="BI58" s="265"/>
      <c r="BJ58" s="265"/>
      <c r="BK58" s="265"/>
      <c r="BL58" s="265"/>
      <c r="BM58" s="265"/>
      <c r="BN58" s="265"/>
      <c r="BO58" s="266"/>
      <c r="BP58" s="346" t="s">
        <v>113</v>
      </c>
      <c r="BQ58" s="347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348" t="s">
        <v>114</v>
      </c>
      <c r="CF58" s="349"/>
      <c r="CG58" s="346" t="s">
        <v>113</v>
      </c>
      <c r="CH58" s="347"/>
      <c r="CI58" s="268"/>
      <c r="CJ58" s="268"/>
      <c r="CK58" s="268"/>
      <c r="CL58" s="268"/>
      <c r="CM58" s="268"/>
      <c r="CN58" s="268"/>
      <c r="CO58" s="268"/>
      <c r="CP58" s="268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  <c r="DB58" s="348" t="s">
        <v>114</v>
      </c>
      <c r="DC58" s="387"/>
    </row>
    <row r="59" spans="1:107" ht="12.75">
      <c r="A59" s="52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44"/>
      <c r="BF59" s="264"/>
      <c r="BG59" s="265"/>
      <c r="BH59" s="265"/>
      <c r="BI59" s="265"/>
      <c r="BJ59" s="265"/>
      <c r="BK59" s="265"/>
      <c r="BL59" s="265"/>
      <c r="BM59" s="265"/>
      <c r="BN59" s="265"/>
      <c r="BO59" s="266"/>
      <c r="BP59" s="346" t="s">
        <v>113</v>
      </c>
      <c r="BQ59" s="347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348" t="s">
        <v>114</v>
      </c>
      <c r="CF59" s="349"/>
      <c r="CG59" s="346" t="s">
        <v>113</v>
      </c>
      <c r="CH59" s="347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348" t="s">
        <v>114</v>
      </c>
      <c r="DC59" s="387"/>
    </row>
    <row r="60" spans="1:107" ht="12.75">
      <c r="A60" s="52"/>
      <c r="B60" s="252" t="s">
        <v>324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44"/>
      <c r="BF60" s="264" t="s">
        <v>110</v>
      </c>
      <c r="BG60" s="265"/>
      <c r="BH60" s="265"/>
      <c r="BI60" s="265"/>
      <c r="BJ60" s="265"/>
      <c r="BK60" s="265"/>
      <c r="BL60" s="265"/>
      <c r="BM60" s="265"/>
      <c r="BN60" s="265"/>
      <c r="BO60" s="266"/>
      <c r="BP60" s="267">
        <f>SUM(BP51-BR56)</f>
        <v>0</v>
      </c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9"/>
      <c r="CG60" s="267">
        <f>SUM(CG51-CI56)</f>
        <v>-3800</v>
      </c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68"/>
      <c r="CS60" s="268"/>
      <c r="CT60" s="268"/>
      <c r="CU60" s="268"/>
      <c r="CV60" s="268"/>
      <c r="CW60" s="268"/>
      <c r="CX60" s="268"/>
      <c r="CY60" s="268"/>
      <c r="CZ60" s="268"/>
      <c r="DA60" s="268"/>
      <c r="DB60" s="268"/>
      <c r="DC60" s="270"/>
    </row>
    <row r="61" spans="1:107" ht="25.5" customHeight="1">
      <c r="A61" s="52"/>
      <c r="B61" s="277" t="s">
        <v>325</v>
      </c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44"/>
      <c r="BF61" s="264" t="s">
        <v>116</v>
      </c>
      <c r="BG61" s="265"/>
      <c r="BH61" s="265"/>
      <c r="BI61" s="265"/>
      <c r="BJ61" s="265"/>
      <c r="BK61" s="265"/>
      <c r="BL61" s="265"/>
      <c r="BM61" s="265"/>
      <c r="BN61" s="265"/>
      <c r="BO61" s="266"/>
      <c r="BP61" s="267">
        <f>SUM(BP32+BP48+BP60)</f>
        <v>-6417</v>
      </c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9"/>
      <c r="CG61" s="267">
        <f>SUM(CG32+CG48+CG60)</f>
        <v>8583</v>
      </c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70"/>
    </row>
    <row r="62" spans="1:107" ht="12.75">
      <c r="A62" s="52"/>
      <c r="B62" s="393" t="s">
        <v>326</v>
      </c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  <c r="AK62" s="393"/>
      <c r="AL62" s="393"/>
      <c r="AM62" s="393"/>
      <c r="AN62" s="393"/>
      <c r="AO62" s="393"/>
      <c r="AP62" s="393"/>
      <c r="AQ62" s="393"/>
      <c r="AR62" s="393"/>
      <c r="AS62" s="393"/>
      <c r="AT62" s="393"/>
      <c r="AU62" s="393"/>
      <c r="AV62" s="393"/>
      <c r="AW62" s="393"/>
      <c r="AX62" s="393"/>
      <c r="AY62" s="393"/>
      <c r="AZ62" s="393"/>
      <c r="BA62" s="393"/>
      <c r="BB62" s="393"/>
      <c r="BC62" s="393"/>
      <c r="BD62" s="393"/>
      <c r="BE62" s="44"/>
      <c r="BF62" s="264" t="s">
        <v>118</v>
      </c>
      <c r="BG62" s="265"/>
      <c r="BH62" s="265"/>
      <c r="BI62" s="265"/>
      <c r="BJ62" s="265"/>
      <c r="BK62" s="265"/>
      <c r="BL62" s="265"/>
      <c r="BM62" s="265"/>
      <c r="BN62" s="265"/>
      <c r="BO62" s="266"/>
      <c r="BP62" s="267">
        <f>SUM(BP16+BP61)</f>
        <v>2447</v>
      </c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9"/>
      <c r="CG62" s="267">
        <f>SUM(CG16+CG61)</f>
        <v>8864</v>
      </c>
      <c r="CH62" s="268"/>
      <c r="CI62" s="268"/>
      <c r="CJ62" s="268"/>
      <c r="CK62" s="268"/>
      <c r="CL62" s="268"/>
      <c r="CM62" s="268"/>
      <c r="CN62" s="268"/>
      <c r="CO62" s="268"/>
      <c r="CP62" s="268"/>
      <c r="CQ62" s="268"/>
      <c r="CR62" s="268"/>
      <c r="CS62" s="268"/>
      <c r="CT62" s="268"/>
      <c r="CU62" s="268"/>
      <c r="CV62" s="268"/>
      <c r="CW62" s="268"/>
      <c r="CX62" s="268"/>
      <c r="CY62" s="268"/>
      <c r="CZ62" s="268"/>
      <c r="DA62" s="268"/>
      <c r="DB62" s="268"/>
      <c r="DC62" s="270"/>
    </row>
    <row r="63" spans="1:107" ht="27" customHeight="1" thickBot="1">
      <c r="A63" s="52"/>
      <c r="B63" s="394" t="s">
        <v>327</v>
      </c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394"/>
      <c r="AX63" s="394"/>
      <c r="AY63" s="394"/>
      <c r="AZ63" s="394"/>
      <c r="BA63" s="394"/>
      <c r="BB63" s="394"/>
      <c r="BC63" s="394"/>
      <c r="BD63" s="394"/>
      <c r="BE63" s="44"/>
      <c r="BF63" s="253" t="s">
        <v>328</v>
      </c>
      <c r="BG63" s="254"/>
      <c r="BH63" s="254"/>
      <c r="BI63" s="254"/>
      <c r="BJ63" s="254"/>
      <c r="BK63" s="254"/>
      <c r="BL63" s="254"/>
      <c r="BM63" s="254"/>
      <c r="BN63" s="254"/>
      <c r="BO63" s="255"/>
      <c r="BP63" s="248"/>
      <c r="BQ63" s="249"/>
      <c r="BR63" s="249"/>
      <c r="BS63" s="249"/>
      <c r="BT63" s="249"/>
      <c r="BU63" s="249"/>
      <c r="BV63" s="249"/>
      <c r="BW63" s="249"/>
      <c r="BX63" s="249"/>
      <c r="BY63" s="249"/>
      <c r="BZ63" s="249"/>
      <c r="CA63" s="249"/>
      <c r="CB63" s="249"/>
      <c r="CC63" s="249"/>
      <c r="CD63" s="249"/>
      <c r="CE63" s="249"/>
      <c r="CF63" s="250"/>
      <c r="CG63" s="248"/>
      <c r="CH63" s="249"/>
      <c r="CI63" s="249"/>
      <c r="CJ63" s="249"/>
      <c r="CK63" s="249"/>
      <c r="CL63" s="249"/>
      <c r="CM63" s="249"/>
      <c r="CN63" s="249"/>
      <c r="CO63" s="249"/>
      <c r="CP63" s="249"/>
      <c r="CQ63" s="249"/>
      <c r="CR63" s="249"/>
      <c r="CS63" s="249"/>
      <c r="CT63" s="249"/>
      <c r="CU63" s="249"/>
      <c r="CV63" s="249"/>
      <c r="CW63" s="249"/>
      <c r="CX63" s="249"/>
      <c r="CY63" s="249"/>
      <c r="CZ63" s="249"/>
      <c r="DA63" s="249"/>
      <c r="DB63" s="249"/>
      <c r="DC63" s="251"/>
    </row>
    <row r="66" spans="1:107" ht="26.25" customHeight="1">
      <c r="A66" s="36" t="s">
        <v>192</v>
      </c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46"/>
      <c r="AA66" s="375" t="s">
        <v>329</v>
      </c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46"/>
      <c r="BD66" s="36" t="s">
        <v>193</v>
      </c>
      <c r="BW66" s="245"/>
      <c r="BX66" s="245"/>
      <c r="BY66" s="245"/>
      <c r="BZ66" s="245"/>
      <c r="CA66" s="245"/>
      <c r="CB66" s="245"/>
      <c r="CC66" s="245"/>
      <c r="CD66" s="245"/>
      <c r="CE66" s="245"/>
      <c r="CF66" s="245"/>
      <c r="CG66" s="245"/>
      <c r="CH66" s="46"/>
      <c r="CI66" s="375" t="s">
        <v>334</v>
      </c>
      <c r="CJ66" s="375"/>
      <c r="CK66" s="375"/>
      <c r="CL66" s="375"/>
      <c r="CM66" s="375"/>
      <c r="CN66" s="375"/>
      <c r="CO66" s="375"/>
      <c r="CP66" s="375"/>
      <c r="CQ66" s="375"/>
      <c r="CR66" s="375"/>
      <c r="CS66" s="375"/>
      <c r="CT66" s="375"/>
      <c r="CU66" s="375"/>
      <c r="CV66" s="375"/>
      <c r="CW66" s="375"/>
      <c r="CX66" s="375"/>
      <c r="CY66" s="375"/>
      <c r="CZ66" s="375"/>
      <c r="DA66" s="375"/>
      <c r="DB66" s="375"/>
      <c r="DC66" s="375"/>
    </row>
    <row r="67" spans="15:107" s="38" customFormat="1" ht="11.25">
      <c r="O67" s="247" t="s">
        <v>194</v>
      </c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47"/>
      <c r="AA67" s="247" t="s">
        <v>195</v>
      </c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47"/>
      <c r="BW67" s="247" t="s">
        <v>194</v>
      </c>
      <c r="BX67" s="247"/>
      <c r="BY67" s="247"/>
      <c r="BZ67" s="247"/>
      <c r="CA67" s="247"/>
      <c r="CB67" s="247"/>
      <c r="CC67" s="247"/>
      <c r="CD67" s="247"/>
      <c r="CE67" s="247"/>
      <c r="CF67" s="247"/>
      <c r="CG67" s="247"/>
      <c r="CH67" s="47"/>
      <c r="CI67" s="247" t="s">
        <v>195</v>
      </c>
      <c r="CJ67" s="247"/>
      <c r="CK67" s="247"/>
      <c r="CL67" s="247"/>
      <c r="CM67" s="247"/>
      <c r="CN67" s="247"/>
      <c r="CO67" s="247"/>
      <c r="CP67" s="247"/>
      <c r="CQ67" s="247"/>
      <c r="CR67" s="247"/>
      <c r="CS67" s="247"/>
      <c r="CT67" s="247"/>
      <c r="CU67" s="247"/>
      <c r="CV67" s="247"/>
      <c r="CW67" s="247"/>
      <c r="CX67" s="247"/>
      <c r="CY67" s="247"/>
      <c r="CZ67" s="247"/>
      <c r="DA67" s="247"/>
      <c r="DB67" s="247"/>
      <c r="DC67" s="247"/>
    </row>
    <row r="69" spans="2:37" ht="12.75">
      <c r="B69" s="37" t="s">
        <v>278</v>
      </c>
      <c r="C69" s="244" t="s">
        <v>236</v>
      </c>
      <c r="D69" s="244"/>
      <c r="E69" s="244"/>
      <c r="F69" s="244"/>
      <c r="G69" s="36" t="s">
        <v>278</v>
      </c>
      <c r="J69" s="245" t="s">
        <v>279</v>
      </c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6">
        <v>201</v>
      </c>
      <c r="AD69" s="246"/>
      <c r="AE69" s="246"/>
      <c r="AF69" s="246"/>
      <c r="AG69" s="246"/>
      <c r="AH69" s="244" t="s">
        <v>280</v>
      </c>
      <c r="AI69" s="244"/>
      <c r="AJ69" s="244"/>
      <c r="AK69" s="36" t="s">
        <v>260</v>
      </c>
    </row>
  </sheetData>
  <mergeCells count="275">
    <mergeCell ref="N6:BU6"/>
    <mergeCell ref="S8:BX8"/>
    <mergeCell ref="BD9:CI9"/>
    <mergeCell ref="CL9:CT10"/>
    <mergeCell ref="A10:BM10"/>
    <mergeCell ref="A13:BO13"/>
    <mergeCell ref="BP13:CF14"/>
    <mergeCell ref="A14:BE14"/>
    <mergeCell ref="BF14:BO14"/>
    <mergeCell ref="A15:BE15"/>
    <mergeCell ref="BF15:BO15"/>
    <mergeCell ref="BP15:CF15"/>
    <mergeCell ref="B16:BD16"/>
    <mergeCell ref="BF16:BO16"/>
    <mergeCell ref="BP16:CF16"/>
    <mergeCell ref="B17:BD17"/>
    <mergeCell ref="BF17:BO18"/>
    <mergeCell ref="BP17:CF18"/>
    <mergeCell ref="B18:BD18"/>
    <mergeCell ref="B19:BD19"/>
    <mergeCell ref="BF19:BO19"/>
    <mergeCell ref="BP19:CF19"/>
    <mergeCell ref="B20:BD20"/>
    <mergeCell ref="BF20:BO20"/>
    <mergeCell ref="BP20:CF20"/>
    <mergeCell ref="B21:BD21"/>
    <mergeCell ref="BF21:BO21"/>
    <mergeCell ref="BP21:CF21"/>
    <mergeCell ref="B22:BD22"/>
    <mergeCell ref="BF22:BO22"/>
    <mergeCell ref="BP22:CF22"/>
    <mergeCell ref="D23:BD23"/>
    <mergeCell ref="BF23:BO23"/>
    <mergeCell ref="BP23:BQ23"/>
    <mergeCell ref="BR23:CD23"/>
    <mergeCell ref="CE23:CF23"/>
    <mergeCell ref="CG23:CH23"/>
    <mergeCell ref="CI23:DA23"/>
    <mergeCell ref="D25:BD25"/>
    <mergeCell ref="BF25:BO25"/>
    <mergeCell ref="BP25:BQ25"/>
    <mergeCell ref="BR25:CD25"/>
    <mergeCell ref="CE25:CF25"/>
    <mergeCell ref="CG25:CH25"/>
    <mergeCell ref="CI25:DA25"/>
    <mergeCell ref="D26:BD26"/>
    <mergeCell ref="BF26:BO26"/>
    <mergeCell ref="BP26:BQ26"/>
    <mergeCell ref="BR26:CD26"/>
    <mergeCell ref="CE26:CF26"/>
    <mergeCell ref="CG26:CH26"/>
    <mergeCell ref="CI26:DA26"/>
    <mergeCell ref="D27:BD27"/>
    <mergeCell ref="BF27:BO27"/>
    <mergeCell ref="BP27:BQ27"/>
    <mergeCell ref="BR27:CD27"/>
    <mergeCell ref="CE27:CF27"/>
    <mergeCell ref="CG27:CH27"/>
    <mergeCell ref="CI27:DA27"/>
    <mergeCell ref="D28:BD28"/>
    <mergeCell ref="BF28:BO28"/>
    <mergeCell ref="BP28:BQ28"/>
    <mergeCell ref="BR28:CD28"/>
    <mergeCell ref="CE28:CF28"/>
    <mergeCell ref="CG28:CH28"/>
    <mergeCell ref="CI28:DA28"/>
    <mergeCell ref="D29:BD29"/>
    <mergeCell ref="BF29:BO29"/>
    <mergeCell ref="BP29:BQ29"/>
    <mergeCell ref="BR29:CD29"/>
    <mergeCell ref="CE29:CF29"/>
    <mergeCell ref="CG29:CH29"/>
    <mergeCell ref="CI29:DA29"/>
    <mergeCell ref="CE30:CF30"/>
    <mergeCell ref="CG30:CH30"/>
    <mergeCell ref="CI30:DA30"/>
    <mergeCell ref="D31:BD31"/>
    <mergeCell ref="BF31:BO31"/>
    <mergeCell ref="BP31:CF31"/>
    <mergeCell ref="D30:BD30"/>
    <mergeCell ref="BF30:BO30"/>
    <mergeCell ref="BP30:BQ30"/>
    <mergeCell ref="BR30:CD30"/>
    <mergeCell ref="B32:BD32"/>
    <mergeCell ref="BF32:BO32"/>
    <mergeCell ref="BP32:CF32"/>
    <mergeCell ref="B33:BD33"/>
    <mergeCell ref="BF33:BO34"/>
    <mergeCell ref="BP33:CF34"/>
    <mergeCell ref="B34:BD34"/>
    <mergeCell ref="B35:BD35"/>
    <mergeCell ref="BF35:BO35"/>
    <mergeCell ref="BP35:CF35"/>
    <mergeCell ref="B36:BD36"/>
    <mergeCell ref="BF36:BO36"/>
    <mergeCell ref="BP36:CF36"/>
    <mergeCell ref="B37:BD37"/>
    <mergeCell ref="BF37:BO37"/>
    <mergeCell ref="BP37:CF37"/>
    <mergeCell ref="B38:BD38"/>
    <mergeCell ref="BF38:BO38"/>
    <mergeCell ref="BP38:CF38"/>
    <mergeCell ref="B39:BD39"/>
    <mergeCell ref="BF39:BO39"/>
    <mergeCell ref="BP39:CF39"/>
    <mergeCell ref="B40:BD40"/>
    <mergeCell ref="BF40:BO40"/>
    <mergeCell ref="BP40:CF40"/>
    <mergeCell ref="CE41:CF41"/>
    <mergeCell ref="CG41:CH41"/>
    <mergeCell ref="CI41:DA41"/>
    <mergeCell ref="B42:BD42"/>
    <mergeCell ref="BF42:BO42"/>
    <mergeCell ref="BP42:CF42"/>
    <mergeCell ref="B41:BD41"/>
    <mergeCell ref="BF41:BO41"/>
    <mergeCell ref="BP41:BQ41"/>
    <mergeCell ref="BR41:CD41"/>
    <mergeCell ref="B43:BD43"/>
    <mergeCell ref="BF43:BO43"/>
    <mergeCell ref="BP43:BQ43"/>
    <mergeCell ref="BR43:CD43"/>
    <mergeCell ref="CE43:CF43"/>
    <mergeCell ref="CG43:CH43"/>
    <mergeCell ref="CI43:DA43"/>
    <mergeCell ref="B44:BD44"/>
    <mergeCell ref="BF44:BO44"/>
    <mergeCell ref="BP44:BQ44"/>
    <mergeCell ref="BR44:CD44"/>
    <mergeCell ref="CE44:CF44"/>
    <mergeCell ref="CG44:CH44"/>
    <mergeCell ref="CI44:DA44"/>
    <mergeCell ref="CE45:CF45"/>
    <mergeCell ref="CG45:CH45"/>
    <mergeCell ref="CI45:DA45"/>
    <mergeCell ref="B46:BD46"/>
    <mergeCell ref="BF46:BO46"/>
    <mergeCell ref="BP46:CF46"/>
    <mergeCell ref="B45:BD45"/>
    <mergeCell ref="BF45:BO45"/>
    <mergeCell ref="BP45:BQ45"/>
    <mergeCell ref="BR45:CD45"/>
    <mergeCell ref="B47:BD47"/>
    <mergeCell ref="BF47:BO47"/>
    <mergeCell ref="BP47:CF47"/>
    <mergeCell ref="B48:BD48"/>
    <mergeCell ref="BF48:BO48"/>
    <mergeCell ref="BP48:CF48"/>
    <mergeCell ref="B49:BD49"/>
    <mergeCell ref="BF49:BO50"/>
    <mergeCell ref="BP49:CF50"/>
    <mergeCell ref="B50:BD50"/>
    <mergeCell ref="B51:BD51"/>
    <mergeCell ref="BF51:BO51"/>
    <mergeCell ref="BP51:CF51"/>
    <mergeCell ref="A53:BE53"/>
    <mergeCell ref="BF53:BO53"/>
    <mergeCell ref="BP53:CF53"/>
    <mergeCell ref="B54:BD54"/>
    <mergeCell ref="BF54:BO54"/>
    <mergeCell ref="BP54:CF54"/>
    <mergeCell ref="B55:BD55"/>
    <mergeCell ref="BF55:BO55"/>
    <mergeCell ref="BP55:CF55"/>
    <mergeCell ref="B56:BD56"/>
    <mergeCell ref="BF56:BO56"/>
    <mergeCell ref="BP56:BQ56"/>
    <mergeCell ref="BR56:CD56"/>
    <mergeCell ref="CE56:CF56"/>
    <mergeCell ref="CG56:CH56"/>
    <mergeCell ref="CI56:DA56"/>
    <mergeCell ref="B57:BD57"/>
    <mergeCell ref="BF57:BO57"/>
    <mergeCell ref="BP57:BQ57"/>
    <mergeCell ref="BR57:CD57"/>
    <mergeCell ref="CE57:CF57"/>
    <mergeCell ref="CG57:CH57"/>
    <mergeCell ref="CI57:DA57"/>
    <mergeCell ref="B58:BD58"/>
    <mergeCell ref="BF58:BO58"/>
    <mergeCell ref="BP58:BQ58"/>
    <mergeCell ref="BR58:CD58"/>
    <mergeCell ref="CE58:CF58"/>
    <mergeCell ref="CG58:CH58"/>
    <mergeCell ref="CI58:DA58"/>
    <mergeCell ref="B59:BD59"/>
    <mergeCell ref="BF59:BO59"/>
    <mergeCell ref="BP59:BQ59"/>
    <mergeCell ref="BR59:CD59"/>
    <mergeCell ref="CE59:CF59"/>
    <mergeCell ref="CG59:CH59"/>
    <mergeCell ref="CI59:DA59"/>
    <mergeCell ref="B60:BD60"/>
    <mergeCell ref="BF60:BO60"/>
    <mergeCell ref="BP60:CF60"/>
    <mergeCell ref="B61:BD61"/>
    <mergeCell ref="BF61:BO61"/>
    <mergeCell ref="BP61:CF61"/>
    <mergeCell ref="B62:BD62"/>
    <mergeCell ref="BF62:BO62"/>
    <mergeCell ref="BP62:CF62"/>
    <mergeCell ref="B63:BD63"/>
    <mergeCell ref="BF63:BO63"/>
    <mergeCell ref="BP63:CF63"/>
    <mergeCell ref="O66:Y66"/>
    <mergeCell ref="AA66:AU66"/>
    <mergeCell ref="BW66:CG66"/>
    <mergeCell ref="O67:Y67"/>
    <mergeCell ref="AA67:AU67"/>
    <mergeCell ref="BW67:CG67"/>
    <mergeCell ref="C69:F69"/>
    <mergeCell ref="J69:AB69"/>
    <mergeCell ref="AC69:AG69"/>
    <mergeCell ref="AH69:AJ69"/>
    <mergeCell ref="BN1:DC1"/>
    <mergeCell ref="A2:DC2"/>
    <mergeCell ref="CL3:DC3"/>
    <mergeCell ref="CL4:DC4"/>
    <mergeCell ref="AK3:BA3"/>
    <mergeCell ref="BB3:BD3"/>
    <mergeCell ref="CX5:DC5"/>
    <mergeCell ref="CL6:DC6"/>
    <mergeCell ref="CL7:DC7"/>
    <mergeCell ref="CL8:DC8"/>
    <mergeCell ref="CL5:CQ5"/>
    <mergeCell ref="CR5:CW5"/>
    <mergeCell ref="CU9:DC10"/>
    <mergeCell ref="CL11:DC11"/>
    <mergeCell ref="CG13:DC14"/>
    <mergeCell ref="CG15:DC15"/>
    <mergeCell ref="CG16:DC16"/>
    <mergeCell ref="CG17:DC18"/>
    <mergeCell ref="CG19:DC19"/>
    <mergeCell ref="CG20:DC20"/>
    <mergeCell ref="CG21:DC21"/>
    <mergeCell ref="CG22:DC22"/>
    <mergeCell ref="DB23:DC23"/>
    <mergeCell ref="DB25:DC25"/>
    <mergeCell ref="DB26:DC26"/>
    <mergeCell ref="DB27:DC27"/>
    <mergeCell ref="DB28:DC28"/>
    <mergeCell ref="DB29:DC29"/>
    <mergeCell ref="DB30:DC30"/>
    <mergeCell ref="CG31:DC31"/>
    <mergeCell ref="CG32:DC32"/>
    <mergeCell ref="CG33:DC34"/>
    <mergeCell ref="CG35:DC35"/>
    <mergeCell ref="CG36:DC36"/>
    <mergeCell ref="CG37:DC37"/>
    <mergeCell ref="CG38:DC38"/>
    <mergeCell ref="CG39:DC39"/>
    <mergeCell ref="CG40:DC40"/>
    <mergeCell ref="DB41:DC41"/>
    <mergeCell ref="CG42:DC42"/>
    <mergeCell ref="DB43:DC43"/>
    <mergeCell ref="DB44:DC44"/>
    <mergeCell ref="DB45:DC45"/>
    <mergeCell ref="CG46:DC46"/>
    <mergeCell ref="CG47:DC47"/>
    <mergeCell ref="CG48:DC48"/>
    <mergeCell ref="CG49:DC50"/>
    <mergeCell ref="CG51:DC51"/>
    <mergeCell ref="CG53:DC53"/>
    <mergeCell ref="CG54:DC54"/>
    <mergeCell ref="CG55:DC55"/>
    <mergeCell ref="DB56:DC56"/>
    <mergeCell ref="DB57:DC57"/>
    <mergeCell ref="DB58:DC58"/>
    <mergeCell ref="DB59:DC59"/>
    <mergeCell ref="CG60:DC60"/>
    <mergeCell ref="CI67:DC67"/>
    <mergeCell ref="CG61:DC61"/>
    <mergeCell ref="CG62:DC62"/>
    <mergeCell ref="CG63:DC63"/>
    <mergeCell ref="CI66:DC6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C250"/>
  <sheetViews>
    <sheetView workbookViewId="0" topLeftCell="A1">
      <selection activeCell="A1" sqref="A1:IV16384"/>
    </sheetView>
  </sheetViews>
  <sheetFormatPr defaultColWidth="9.00390625" defaultRowHeight="12.75"/>
  <cols>
    <col min="1" max="16384" width="0.875" style="36" customWidth="1"/>
  </cols>
  <sheetData>
    <row r="1" spans="76:107" ht="68.25" customHeight="1">
      <c r="BX1" s="397" t="s">
        <v>258</v>
      </c>
      <c r="BY1" s="398"/>
      <c r="BZ1" s="398"/>
      <c r="CA1" s="398"/>
      <c r="CB1" s="398"/>
      <c r="CC1" s="398"/>
      <c r="CD1" s="398"/>
      <c r="CE1" s="398"/>
      <c r="CF1" s="398"/>
      <c r="CG1" s="398"/>
      <c r="CH1" s="398"/>
      <c r="CI1" s="398"/>
      <c r="CJ1" s="398"/>
      <c r="CK1" s="398"/>
      <c r="CL1" s="398"/>
      <c r="CM1" s="398"/>
      <c r="CN1" s="398"/>
      <c r="CO1" s="398"/>
      <c r="CP1" s="398"/>
      <c r="CQ1" s="398"/>
      <c r="CR1" s="398"/>
      <c r="CS1" s="398"/>
      <c r="CT1" s="398"/>
      <c r="CU1" s="398"/>
      <c r="CV1" s="398"/>
      <c r="CW1" s="398"/>
      <c r="CX1" s="398"/>
      <c r="CY1" s="398"/>
      <c r="CZ1" s="398"/>
      <c r="DA1" s="398"/>
      <c r="DB1" s="398"/>
      <c r="DC1" s="398"/>
    </row>
    <row r="2" spans="1:107" ht="15.75">
      <c r="A2" s="379" t="s">
        <v>335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</row>
    <row r="3" spans="36:72" ht="12.75">
      <c r="AJ3" s="291" t="s">
        <v>336</v>
      </c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44" t="s">
        <v>259</v>
      </c>
      <c r="BC3" s="244"/>
      <c r="BD3" s="244"/>
      <c r="BE3" s="51" t="s">
        <v>260</v>
      </c>
      <c r="BF3" s="51"/>
      <c r="BG3" s="51"/>
      <c r="BH3" s="60"/>
      <c r="BI3" s="60"/>
      <c r="BJ3" s="60"/>
      <c r="BK3" s="60"/>
      <c r="BL3" s="51"/>
      <c r="BM3" s="51"/>
      <c r="BN3" s="51"/>
      <c r="BO3" s="60"/>
      <c r="BP3" s="60"/>
      <c r="BQ3" s="60"/>
      <c r="BR3" s="60"/>
      <c r="BS3" s="60"/>
      <c r="BT3" s="60"/>
    </row>
    <row r="4" spans="90:107" ht="13.5" thickBot="1">
      <c r="CL4" s="256" t="s">
        <v>261</v>
      </c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8"/>
    </row>
    <row r="5" spans="87:107" ht="12.75">
      <c r="CI5" s="37" t="s">
        <v>337</v>
      </c>
      <c r="CL5" s="370" t="s">
        <v>338</v>
      </c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80"/>
    </row>
    <row r="6" spans="87:107" ht="12.75">
      <c r="CI6" s="37" t="s">
        <v>9</v>
      </c>
      <c r="CL6" s="264" t="s">
        <v>238</v>
      </c>
      <c r="CM6" s="265"/>
      <c r="CN6" s="265"/>
      <c r="CO6" s="265"/>
      <c r="CP6" s="265"/>
      <c r="CQ6" s="266"/>
      <c r="CR6" s="381" t="s">
        <v>237</v>
      </c>
      <c r="CS6" s="265"/>
      <c r="CT6" s="265"/>
      <c r="CU6" s="265"/>
      <c r="CV6" s="265"/>
      <c r="CW6" s="266"/>
      <c r="CX6" s="381" t="s">
        <v>236</v>
      </c>
      <c r="CY6" s="265"/>
      <c r="CZ6" s="265"/>
      <c r="DA6" s="265"/>
      <c r="DB6" s="265"/>
      <c r="DC6" s="377"/>
    </row>
    <row r="7" spans="1:107" ht="27" customHeight="1">
      <c r="A7" s="36" t="s">
        <v>10</v>
      </c>
      <c r="N7" s="375" t="s">
        <v>283</v>
      </c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5"/>
      <c r="BS7" s="375"/>
      <c r="BT7" s="375"/>
      <c r="BU7" s="375"/>
      <c r="CI7" s="37" t="s">
        <v>11</v>
      </c>
      <c r="CL7" s="264" t="s">
        <v>94</v>
      </c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377"/>
    </row>
    <row r="8" spans="1:107" ht="12.75">
      <c r="A8" s="36" t="s">
        <v>12</v>
      </c>
      <c r="CI8" s="37" t="s">
        <v>13</v>
      </c>
      <c r="CL8" s="264" t="s">
        <v>232</v>
      </c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377"/>
    </row>
    <row r="9" spans="1:107" ht="27" customHeight="1">
      <c r="A9" s="36" t="s">
        <v>14</v>
      </c>
      <c r="S9" s="375" t="s">
        <v>95</v>
      </c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CI9" s="37" t="s">
        <v>15</v>
      </c>
      <c r="CL9" s="264" t="s">
        <v>96</v>
      </c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377"/>
    </row>
    <row r="10" spans="1:107" ht="36.75" customHeight="1">
      <c r="A10" s="36" t="s">
        <v>16</v>
      </c>
      <c r="BA10" s="39"/>
      <c r="BB10" s="39"/>
      <c r="BC10" s="39"/>
      <c r="BD10" s="396" t="s">
        <v>231</v>
      </c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L10" s="272" t="s">
        <v>230</v>
      </c>
      <c r="CM10" s="273"/>
      <c r="CN10" s="273"/>
      <c r="CO10" s="273"/>
      <c r="CP10" s="273"/>
      <c r="CQ10" s="273"/>
      <c r="CR10" s="273"/>
      <c r="CS10" s="273"/>
      <c r="CT10" s="274"/>
      <c r="CU10" s="382" t="s">
        <v>97</v>
      </c>
      <c r="CV10" s="273"/>
      <c r="CW10" s="273"/>
      <c r="CX10" s="273"/>
      <c r="CY10" s="273"/>
      <c r="CZ10" s="273"/>
      <c r="DA10" s="273"/>
      <c r="DB10" s="273"/>
      <c r="DC10" s="383"/>
    </row>
    <row r="11" spans="1:107" ht="12.75">
      <c r="A11" s="245" t="s">
        <v>98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CI11" s="37" t="s">
        <v>18</v>
      </c>
      <c r="CL11" s="275"/>
      <c r="CM11" s="244"/>
      <c r="CN11" s="244"/>
      <c r="CO11" s="244"/>
      <c r="CP11" s="244"/>
      <c r="CQ11" s="244"/>
      <c r="CR11" s="244"/>
      <c r="CS11" s="244"/>
      <c r="CT11" s="276"/>
      <c r="CU11" s="384"/>
      <c r="CV11" s="244"/>
      <c r="CW11" s="244"/>
      <c r="CX11" s="244"/>
      <c r="CY11" s="244"/>
      <c r="CZ11" s="244"/>
      <c r="DA11" s="244"/>
      <c r="DB11" s="244"/>
      <c r="DC11" s="385"/>
    </row>
    <row r="12" spans="1:107" ht="13.5" thickBot="1">
      <c r="A12" s="36" t="s">
        <v>284</v>
      </c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CI12" s="37" t="s">
        <v>21</v>
      </c>
      <c r="CL12" s="253" t="s">
        <v>22</v>
      </c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376"/>
    </row>
    <row r="13" ht="12.75" hidden="1"/>
    <row r="14" spans="1:107" s="61" customFormat="1" ht="16.5" customHeight="1">
      <c r="A14" s="399" t="s">
        <v>34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399"/>
      <c r="CB14" s="399"/>
      <c r="CC14" s="399"/>
      <c r="CD14" s="399"/>
      <c r="CE14" s="399"/>
      <c r="CF14" s="399"/>
      <c r="CG14" s="399"/>
      <c r="CH14" s="399"/>
      <c r="CI14" s="399"/>
      <c r="CJ14" s="399"/>
      <c r="CK14" s="399"/>
      <c r="CL14" s="399"/>
      <c r="CM14" s="399"/>
      <c r="CN14" s="399"/>
      <c r="CO14" s="399"/>
      <c r="CP14" s="399"/>
      <c r="CQ14" s="399"/>
      <c r="CR14" s="399"/>
      <c r="CS14" s="399"/>
      <c r="CT14" s="399"/>
      <c r="CU14" s="399"/>
      <c r="CV14" s="399"/>
      <c r="CW14" s="399"/>
      <c r="CX14" s="399"/>
      <c r="CY14" s="399"/>
      <c r="CZ14" s="399"/>
      <c r="DA14" s="399"/>
      <c r="DB14" s="399"/>
      <c r="DC14" s="399"/>
    </row>
    <row r="15" spans="1:107" ht="12.75">
      <c r="A15" s="267" t="s">
        <v>285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9"/>
      <c r="AM15" s="278" t="s">
        <v>339</v>
      </c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80"/>
      <c r="BF15" s="278" t="s">
        <v>340</v>
      </c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80"/>
      <c r="BU15" s="278" t="s">
        <v>341</v>
      </c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80"/>
      <c r="CK15" s="278" t="s">
        <v>342</v>
      </c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80"/>
    </row>
    <row r="16" spans="1:107" ht="12.75">
      <c r="A16" s="267" t="s">
        <v>286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9"/>
      <c r="AF16" s="267" t="s">
        <v>264</v>
      </c>
      <c r="AG16" s="268"/>
      <c r="AH16" s="268"/>
      <c r="AI16" s="268"/>
      <c r="AJ16" s="268"/>
      <c r="AK16" s="268"/>
      <c r="AL16" s="269"/>
      <c r="AM16" s="308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10"/>
      <c r="BF16" s="308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10"/>
      <c r="BU16" s="308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10"/>
      <c r="CK16" s="308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10"/>
    </row>
    <row r="17" spans="1:107" ht="13.5" thickBot="1">
      <c r="A17" s="267">
        <v>1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9"/>
      <c r="AF17" s="256">
        <v>2</v>
      </c>
      <c r="AG17" s="257"/>
      <c r="AH17" s="257"/>
      <c r="AI17" s="257"/>
      <c r="AJ17" s="257"/>
      <c r="AK17" s="257"/>
      <c r="AL17" s="258"/>
      <c r="AM17" s="256">
        <v>3</v>
      </c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8"/>
      <c r="BF17" s="256">
        <v>4</v>
      </c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8"/>
      <c r="BU17" s="256">
        <v>5</v>
      </c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8"/>
      <c r="CK17" s="256">
        <v>6</v>
      </c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8"/>
    </row>
    <row r="18" spans="1:107" ht="66" customHeight="1">
      <c r="A18" s="62"/>
      <c r="B18" s="358" t="s">
        <v>343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49"/>
      <c r="AF18" s="370" t="s">
        <v>265</v>
      </c>
      <c r="AG18" s="371"/>
      <c r="AH18" s="371"/>
      <c r="AI18" s="371"/>
      <c r="AJ18" s="371"/>
      <c r="AK18" s="371"/>
      <c r="AL18" s="372"/>
      <c r="AM18" s="361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5"/>
      <c r="BF18" s="361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5"/>
      <c r="BU18" s="366" t="s">
        <v>113</v>
      </c>
      <c r="BV18" s="367"/>
      <c r="BW18" s="362"/>
      <c r="BX18" s="362"/>
      <c r="BY18" s="362"/>
      <c r="BZ18" s="362"/>
      <c r="CA18" s="362"/>
      <c r="CB18" s="362"/>
      <c r="CC18" s="362"/>
      <c r="CD18" s="362"/>
      <c r="CE18" s="362"/>
      <c r="CF18" s="362"/>
      <c r="CG18" s="362"/>
      <c r="CH18" s="362"/>
      <c r="CI18" s="368" t="s">
        <v>114</v>
      </c>
      <c r="CJ18" s="369"/>
      <c r="CK18" s="361"/>
      <c r="CL18" s="362"/>
      <c r="CM18" s="362"/>
      <c r="CN18" s="362"/>
      <c r="CO18" s="362"/>
      <c r="CP18" s="362"/>
      <c r="CQ18" s="362"/>
      <c r="CR18" s="362"/>
      <c r="CS18" s="362"/>
      <c r="CT18" s="362"/>
      <c r="CU18" s="362"/>
      <c r="CV18" s="362"/>
      <c r="CW18" s="362"/>
      <c r="CX18" s="362"/>
      <c r="CY18" s="362"/>
      <c r="CZ18" s="362"/>
      <c r="DA18" s="362"/>
      <c r="DB18" s="362"/>
      <c r="DC18" s="363"/>
    </row>
    <row r="19" spans="1:107" ht="12.75">
      <c r="A19" s="56"/>
      <c r="B19" s="41"/>
      <c r="C19" s="41"/>
      <c r="D19" s="271" t="s">
        <v>54</v>
      </c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41"/>
      <c r="AF19" s="272" t="s">
        <v>344</v>
      </c>
      <c r="AG19" s="273"/>
      <c r="AH19" s="273"/>
      <c r="AI19" s="273"/>
      <c r="AJ19" s="273"/>
      <c r="AK19" s="273"/>
      <c r="AL19" s="274"/>
      <c r="AM19" s="256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8"/>
      <c r="BF19" s="256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8"/>
      <c r="BU19" s="323" t="s">
        <v>113</v>
      </c>
      <c r="BV19" s="324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329" t="s">
        <v>114</v>
      </c>
      <c r="CJ19" s="330"/>
      <c r="CK19" s="256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61"/>
    </row>
    <row r="20" spans="1:107" ht="39" customHeight="1">
      <c r="A20" s="57"/>
      <c r="B20" s="42"/>
      <c r="C20" s="42"/>
      <c r="D20" s="263" t="s">
        <v>345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75"/>
      <c r="AG20" s="244"/>
      <c r="AH20" s="244"/>
      <c r="AI20" s="244"/>
      <c r="AJ20" s="244"/>
      <c r="AK20" s="244"/>
      <c r="AL20" s="276"/>
      <c r="AM20" s="259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60"/>
      <c r="BF20" s="259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60"/>
      <c r="BU20" s="327"/>
      <c r="BV20" s="328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320"/>
      <c r="CJ20" s="321"/>
      <c r="CK20" s="259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62"/>
    </row>
    <row r="21" spans="1:107" ht="37.5" customHeight="1">
      <c r="A21" s="52"/>
      <c r="B21" s="44"/>
      <c r="C21" s="44"/>
      <c r="D21" s="277" t="s">
        <v>346</v>
      </c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43"/>
      <c r="AF21" s="264" t="s">
        <v>347</v>
      </c>
      <c r="AG21" s="265"/>
      <c r="AH21" s="265"/>
      <c r="AI21" s="265"/>
      <c r="AJ21" s="265"/>
      <c r="AK21" s="265"/>
      <c r="AL21" s="266"/>
      <c r="AM21" s="267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9"/>
      <c r="BF21" s="267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9"/>
      <c r="BU21" s="346" t="s">
        <v>113</v>
      </c>
      <c r="BV21" s="347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348" t="s">
        <v>114</v>
      </c>
      <c r="CJ21" s="349"/>
      <c r="CK21" s="267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70"/>
    </row>
    <row r="22" spans="1:107" ht="39" customHeight="1">
      <c r="A22" s="52"/>
      <c r="B22" s="44"/>
      <c r="C22" s="44"/>
      <c r="D22" s="277" t="s">
        <v>348</v>
      </c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43"/>
      <c r="AF22" s="264" t="s">
        <v>349</v>
      </c>
      <c r="AG22" s="265"/>
      <c r="AH22" s="265"/>
      <c r="AI22" s="265"/>
      <c r="AJ22" s="265"/>
      <c r="AK22" s="265"/>
      <c r="AL22" s="266"/>
      <c r="AM22" s="267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9"/>
      <c r="BF22" s="267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9"/>
      <c r="BU22" s="346" t="s">
        <v>113</v>
      </c>
      <c r="BV22" s="347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348" t="s">
        <v>114</v>
      </c>
      <c r="CJ22" s="349"/>
      <c r="CK22" s="267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70"/>
    </row>
    <row r="23" spans="1:107" ht="51.75" customHeight="1">
      <c r="A23" s="52"/>
      <c r="B23" s="44"/>
      <c r="C23" s="44"/>
      <c r="D23" s="277" t="s">
        <v>350</v>
      </c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43"/>
      <c r="AF23" s="264" t="s">
        <v>351</v>
      </c>
      <c r="AG23" s="265"/>
      <c r="AH23" s="265"/>
      <c r="AI23" s="265"/>
      <c r="AJ23" s="265"/>
      <c r="AK23" s="265"/>
      <c r="AL23" s="266"/>
      <c r="AM23" s="267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9"/>
      <c r="BF23" s="267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9"/>
      <c r="BU23" s="346" t="s">
        <v>113</v>
      </c>
      <c r="BV23" s="347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348" t="s">
        <v>114</v>
      </c>
      <c r="CJ23" s="349"/>
      <c r="CK23" s="267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70"/>
    </row>
    <row r="24" spans="1:107" ht="25.5" customHeight="1">
      <c r="A24" s="52"/>
      <c r="B24" s="44"/>
      <c r="C24" s="44"/>
      <c r="D24" s="277" t="s">
        <v>352</v>
      </c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43"/>
      <c r="AF24" s="264" t="s">
        <v>353</v>
      </c>
      <c r="AG24" s="265"/>
      <c r="AH24" s="265"/>
      <c r="AI24" s="265"/>
      <c r="AJ24" s="265"/>
      <c r="AK24" s="265"/>
      <c r="AL24" s="266"/>
      <c r="AM24" s="267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9"/>
      <c r="BF24" s="267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9"/>
      <c r="BU24" s="346" t="s">
        <v>113</v>
      </c>
      <c r="BV24" s="347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348" t="s">
        <v>114</v>
      </c>
      <c r="CJ24" s="349"/>
      <c r="CK24" s="267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70"/>
    </row>
    <row r="25" spans="1:107" ht="12.75">
      <c r="A25" s="62"/>
      <c r="B25" s="358" t="s">
        <v>354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49"/>
      <c r="AF25" s="264" t="s">
        <v>266</v>
      </c>
      <c r="AG25" s="265"/>
      <c r="AH25" s="265"/>
      <c r="AI25" s="265"/>
      <c r="AJ25" s="265"/>
      <c r="AK25" s="265"/>
      <c r="AL25" s="266"/>
      <c r="AM25" s="267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9"/>
      <c r="BF25" s="267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9"/>
      <c r="BU25" s="346" t="s">
        <v>113</v>
      </c>
      <c r="BV25" s="347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348" t="s">
        <v>114</v>
      </c>
      <c r="CJ25" s="349"/>
      <c r="CK25" s="267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70"/>
    </row>
    <row r="26" spans="1:107" ht="12.75">
      <c r="A26" s="62"/>
      <c r="B26" s="358" t="s">
        <v>355</v>
      </c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264" t="s">
        <v>267</v>
      </c>
      <c r="AG26" s="265"/>
      <c r="AH26" s="265"/>
      <c r="AI26" s="265"/>
      <c r="AJ26" s="265"/>
      <c r="AK26" s="265"/>
      <c r="AL26" s="266"/>
      <c r="AM26" s="267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9"/>
      <c r="BF26" s="267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9"/>
      <c r="BU26" s="346" t="s">
        <v>113</v>
      </c>
      <c r="BV26" s="347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348" t="s">
        <v>114</v>
      </c>
      <c r="CJ26" s="349"/>
      <c r="CK26" s="267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70"/>
    </row>
    <row r="27" spans="1:107" ht="12.75">
      <c r="A27" s="62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49"/>
      <c r="AF27" s="264"/>
      <c r="AG27" s="265"/>
      <c r="AH27" s="265"/>
      <c r="AI27" s="265"/>
      <c r="AJ27" s="265"/>
      <c r="AK27" s="265"/>
      <c r="AL27" s="266"/>
      <c r="AM27" s="267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9"/>
      <c r="BF27" s="267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9"/>
      <c r="BU27" s="346" t="s">
        <v>113</v>
      </c>
      <c r="BV27" s="347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348" t="s">
        <v>114</v>
      </c>
      <c r="CJ27" s="349"/>
      <c r="CK27" s="267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70"/>
    </row>
    <row r="28" spans="1:107" ht="14.25" customHeight="1" thickBot="1">
      <c r="A28" s="62"/>
      <c r="B28" s="400" t="s">
        <v>356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9"/>
      <c r="AF28" s="253" t="s">
        <v>268</v>
      </c>
      <c r="AG28" s="254"/>
      <c r="AH28" s="254"/>
      <c r="AI28" s="254"/>
      <c r="AJ28" s="254"/>
      <c r="AK28" s="254"/>
      <c r="AL28" s="255"/>
      <c r="AM28" s="248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50"/>
      <c r="BF28" s="248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50"/>
      <c r="BU28" s="314" t="s">
        <v>113</v>
      </c>
      <c r="BV28" s="315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316" t="s">
        <v>114</v>
      </c>
      <c r="CJ28" s="317"/>
      <c r="CK28" s="248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51"/>
    </row>
    <row r="31" spans="1:107" ht="12.75">
      <c r="A31" s="267" t="s">
        <v>285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9"/>
      <c r="BP31" s="388" t="s">
        <v>357</v>
      </c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90"/>
      <c r="CJ31" s="388" t="s">
        <v>358</v>
      </c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90"/>
    </row>
    <row r="32" spans="1:107" ht="12.75">
      <c r="A32" s="267" t="s">
        <v>286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9"/>
      <c r="BH32" s="267" t="s">
        <v>264</v>
      </c>
      <c r="BI32" s="268"/>
      <c r="BJ32" s="268"/>
      <c r="BK32" s="268"/>
      <c r="BL32" s="268"/>
      <c r="BM32" s="268"/>
      <c r="BN32" s="268"/>
      <c r="BO32" s="269"/>
      <c r="BP32" s="391"/>
      <c r="BQ32" s="375"/>
      <c r="BR32" s="375"/>
      <c r="BS32" s="375"/>
      <c r="BT32" s="375"/>
      <c r="BU32" s="375"/>
      <c r="BV32" s="375"/>
      <c r="BW32" s="375"/>
      <c r="BX32" s="375"/>
      <c r="BY32" s="375"/>
      <c r="BZ32" s="375"/>
      <c r="CA32" s="375"/>
      <c r="CB32" s="375"/>
      <c r="CC32" s="375"/>
      <c r="CD32" s="375"/>
      <c r="CE32" s="375"/>
      <c r="CF32" s="375"/>
      <c r="CG32" s="375"/>
      <c r="CH32" s="375"/>
      <c r="CI32" s="392"/>
      <c r="CJ32" s="391"/>
      <c r="CK32" s="375"/>
      <c r="CL32" s="375"/>
      <c r="CM32" s="375"/>
      <c r="CN32" s="375"/>
      <c r="CO32" s="375"/>
      <c r="CP32" s="375"/>
      <c r="CQ32" s="375"/>
      <c r="CR32" s="375"/>
      <c r="CS32" s="375"/>
      <c r="CT32" s="375"/>
      <c r="CU32" s="375"/>
      <c r="CV32" s="375"/>
      <c r="CW32" s="375"/>
      <c r="CX32" s="375"/>
      <c r="CY32" s="375"/>
      <c r="CZ32" s="375"/>
      <c r="DA32" s="375"/>
      <c r="DB32" s="375"/>
      <c r="DC32" s="392"/>
    </row>
    <row r="33" spans="1:107" ht="13.5" thickBot="1">
      <c r="A33" s="267">
        <v>1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9"/>
      <c r="BH33" s="256">
        <v>2</v>
      </c>
      <c r="BI33" s="257"/>
      <c r="BJ33" s="257"/>
      <c r="BK33" s="257"/>
      <c r="BL33" s="257"/>
      <c r="BM33" s="257"/>
      <c r="BN33" s="257"/>
      <c r="BO33" s="258"/>
      <c r="BP33" s="256">
        <v>3</v>
      </c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8"/>
      <c r="CJ33" s="256">
        <v>4</v>
      </c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8"/>
    </row>
    <row r="34" spans="1:107" ht="12.75">
      <c r="A34" s="62"/>
      <c r="B34" s="358" t="s">
        <v>359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49"/>
      <c r="BH34" s="370" t="s">
        <v>269</v>
      </c>
      <c r="BI34" s="371"/>
      <c r="BJ34" s="371"/>
      <c r="BK34" s="371"/>
      <c r="BL34" s="371"/>
      <c r="BM34" s="371"/>
      <c r="BN34" s="371"/>
      <c r="BO34" s="372"/>
      <c r="BP34" s="361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362"/>
      <c r="CH34" s="362"/>
      <c r="CI34" s="365"/>
      <c r="CJ34" s="361"/>
      <c r="CK34" s="362"/>
      <c r="CL34" s="362"/>
      <c r="CM34" s="362"/>
      <c r="CN34" s="362"/>
      <c r="CO34" s="362"/>
      <c r="CP34" s="362"/>
      <c r="CQ34" s="362"/>
      <c r="CR34" s="362"/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3"/>
    </row>
    <row r="35" spans="1:107" ht="12.75">
      <c r="A35" s="56"/>
      <c r="B35" s="41"/>
      <c r="C35" s="41"/>
      <c r="D35" s="271" t="s">
        <v>54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41"/>
      <c r="BH35" s="272"/>
      <c r="BI35" s="273"/>
      <c r="BJ35" s="273"/>
      <c r="BK35" s="273"/>
      <c r="BL35" s="273"/>
      <c r="BM35" s="273"/>
      <c r="BN35" s="273"/>
      <c r="BO35" s="274"/>
      <c r="BP35" s="256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8"/>
      <c r="CJ35" s="256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61"/>
    </row>
    <row r="36" spans="1:107" ht="12.75">
      <c r="A36" s="57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42"/>
      <c r="BH36" s="275"/>
      <c r="BI36" s="244"/>
      <c r="BJ36" s="244"/>
      <c r="BK36" s="244"/>
      <c r="BL36" s="244"/>
      <c r="BM36" s="244"/>
      <c r="BN36" s="244"/>
      <c r="BO36" s="276"/>
      <c r="BP36" s="259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60"/>
      <c r="CJ36" s="259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62"/>
    </row>
    <row r="37" spans="1:107" ht="12.75">
      <c r="A37" s="62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49"/>
      <c r="BH37" s="264"/>
      <c r="BI37" s="265"/>
      <c r="BJ37" s="265"/>
      <c r="BK37" s="265"/>
      <c r="BL37" s="265"/>
      <c r="BM37" s="265"/>
      <c r="BN37" s="265"/>
      <c r="BO37" s="266"/>
      <c r="BP37" s="267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/>
      <c r="CI37" s="269"/>
      <c r="CJ37" s="267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70"/>
    </row>
    <row r="38" spans="1:107" ht="13.5" thickBot="1">
      <c r="A38" s="62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49"/>
      <c r="BH38" s="253"/>
      <c r="BI38" s="254"/>
      <c r="BJ38" s="254"/>
      <c r="BK38" s="254"/>
      <c r="BL38" s="254"/>
      <c r="BM38" s="254"/>
      <c r="BN38" s="254"/>
      <c r="BO38" s="255"/>
      <c r="BP38" s="248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50"/>
      <c r="CJ38" s="248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51"/>
    </row>
    <row r="40" ht="12.75">
      <c r="DC40" s="37" t="s">
        <v>360</v>
      </c>
    </row>
    <row r="41" spans="1:107" s="61" customFormat="1" ht="15.75" customHeight="1">
      <c r="A41" s="399" t="s">
        <v>36</v>
      </c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399"/>
      <c r="CB41" s="399"/>
      <c r="CC41" s="399"/>
      <c r="CD41" s="399"/>
      <c r="CE41" s="399"/>
      <c r="CF41" s="399"/>
      <c r="CG41" s="399"/>
      <c r="CH41" s="399"/>
      <c r="CI41" s="399"/>
      <c r="CJ41" s="399"/>
      <c r="CK41" s="399"/>
      <c r="CL41" s="399"/>
      <c r="CM41" s="399"/>
      <c r="CN41" s="399"/>
      <c r="CO41" s="399"/>
      <c r="CP41" s="399"/>
      <c r="CQ41" s="399"/>
      <c r="CR41" s="399"/>
      <c r="CS41" s="399"/>
      <c r="CT41" s="399"/>
      <c r="CU41" s="399"/>
      <c r="CV41" s="399"/>
      <c r="CW41" s="399"/>
      <c r="CX41" s="399"/>
      <c r="CY41" s="399"/>
      <c r="CZ41" s="399"/>
      <c r="DA41" s="399"/>
      <c r="DB41" s="399"/>
      <c r="DC41" s="399"/>
    </row>
    <row r="42" spans="1:107" ht="12.75">
      <c r="A42" s="267" t="s">
        <v>285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9"/>
      <c r="AM42" s="278" t="s">
        <v>339</v>
      </c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80"/>
      <c r="BF42" s="278" t="s">
        <v>340</v>
      </c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80"/>
      <c r="BU42" s="278" t="s">
        <v>341</v>
      </c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80"/>
      <c r="CK42" s="278" t="s">
        <v>342</v>
      </c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80"/>
    </row>
    <row r="43" spans="1:107" ht="12.75">
      <c r="A43" s="267" t="s">
        <v>286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9"/>
      <c r="AF43" s="267" t="s">
        <v>264</v>
      </c>
      <c r="AG43" s="268"/>
      <c r="AH43" s="268"/>
      <c r="AI43" s="268"/>
      <c r="AJ43" s="268"/>
      <c r="AK43" s="268"/>
      <c r="AL43" s="269"/>
      <c r="AM43" s="308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10"/>
      <c r="BF43" s="308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10"/>
      <c r="BU43" s="308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10"/>
      <c r="CK43" s="308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10"/>
    </row>
    <row r="44" spans="1:107" ht="13.5" thickBot="1">
      <c r="A44" s="267">
        <v>1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9"/>
      <c r="AF44" s="256">
        <v>2</v>
      </c>
      <c r="AG44" s="257"/>
      <c r="AH44" s="257"/>
      <c r="AI44" s="257"/>
      <c r="AJ44" s="257"/>
      <c r="AK44" s="257"/>
      <c r="AL44" s="258"/>
      <c r="AM44" s="256">
        <v>3</v>
      </c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8"/>
      <c r="BF44" s="256">
        <v>4</v>
      </c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8"/>
      <c r="BU44" s="256">
        <v>5</v>
      </c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8"/>
      <c r="CK44" s="256">
        <v>6</v>
      </c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8"/>
    </row>
    <row r="45" spans="1:107" ht="12.75">
      <c r="A45" s="62"/>
      <c r="B45" s="358" t="s">
        <v>361</v>
      </c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49"/>
      <c r="AF45" s="370" t="s">
        <v>35</v>
      </c>
      <c r="AG45" s="371"/>
      <c r="AH45" s="371"/>
      <c r="AI45" s="371"/>
      <c r="AJ45" s="371"/>
      <c r="AK45" s="371"/>
      <c r="AL45" s="372"/>
      <c r="AM45" s="361">
        <v>9323</v>
      </c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2"/>
      <c r="BC45" s="362"/>
      <c r="BD45" s="362"/>
      <c r="BE45" s="365"/>
      <c r="BF45" s="361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2"/>
      <c r="BR45" s="362"/>
      <c r="BS45" s="362"/>
      <c r="BT45" s="365"/>
      <c r="BU45" s="366" t="s">
        <v>113</v>
      </c>
      <c r="BV45" s="367"/>
      <c r="BW45" s="362">
        <v>764</v>
      </c>
      <c r="BX45" s="362"/>
      <c r="BY45" s="362"/>
      <c r="BZ45" s="362"/>
      <c r="CA45" s="362"/>
      <c r="CB45" s="362"/>
      <c r="CC45" s="362"/>
      <c r="CD45" s="362"/>
      <c r="CE45" s="362"/>
      <c r="CF45" s="362"/>
      <c r="CG45" s="362"/>
      <c r="CH45" s="362"/>
      <c r="CI45" s="368" t="s">
        <v>114</v>
      </c>
      <c r="CJ45" s="369"/>
      <c r="CK45" s="361">
        <f>SUM(AM45)-BW45</f>
        <v>8559</v>
      </c>
      <c r="CL45" s="362"/>
      <c r="CM45" s="362"/>
      <c r="CN45" s="362"/>
      <c r="CO45" s="362"/>
      <c r="CP45" s="362"/>
      <c r="CQ45" s="362"/>
      <c r="CR45" s="362"/>
      <c r="CS45" s="362"/>
      <c r="CT45" s="362"/>
      <c r="CU45" s="362"/>
      <c r="CV45" s="362"/>
      <c r="CW45" s="362"/>
      <c r="CX45" s="362"/>
      <c r="CY45" s="362"/>
      <c r="CZ45" s="362"/>
      <c r="DA45" s="362"/>
      <c r="DB45" s="362"/>
      <c r="DC45" s="363"/>
    </row>
    <row r="46" spans="1:107" ht="25.5" customHeight="1">
      <c r="A46" s="62"/>
      <c r="B46" s="358" t="s">
        <v>362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49"/>
      <c r="AF46" s="264" t="s">
        <v>363</v>
      </c>
      <c r="AG46" s="265"/>
      <c r="AH46" s="265"/>
      <c r="AI46" s="265"/>
      <c r="AJ46" s="265"/>
      <c r="AK46" s="265"/>
      <c r="AL46" s="266"/>
      <c r="AM46" s="267">
        <v>6240</v>
      </c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9"/>
      <c r="BF46" s="267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9"/>
      <c r="BU46" s="346" t="s">
        <v>113</v>
      </c>
      <c r="BV46" s="347"/>
      <c r="BW46" s="268">
        <v>3656</v>
      </c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348" t="s">
        <v>114</v>
      </c>
      <c r="CJ46" s="349"/>
      <c r="CK46" s="267">
        <f>SUM(AM46+BF46-BW46)</f>
        <v>2584</v>
      </c>
      <c r="CL46" s="268"/>
      <c r="CM46" s="268"/>
      <c r="CN46" s="268"/>
      <c r="CO46" s="268"/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  <c r="DB46" s="268"/>
      <c r="DC46" s="270"/>
    </row>
    <row r="47" spans="1:107" ht="12.75">
      <c r="A47" s="62"/>
      <c r="B47" s="358" t="s">
        <v>364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49"/>
      <c r="AF47" s="264" t="s">
        <v>365</v>
      </c>
      <c r="AG47" s="265"/>
      <c r="AH47" s="265"/>
      <c r="AI47" s="265"/>
      <c r="AJ47" s="265"/>
      <c r="AK47" s="265"/>
      <c r="AL47" s="266"/>
      <c r="AM47" s="267">
        <v>9882</v>
      </c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9"/>
      <c r="BF47" s="267">
        <v>315</v>
      </c>
      <c r="BG47" s="268"/>
      <c r="BH47" s="268"/>
      <c r="BI47" s="268"/>
      <c r="BJ47" s="268"/>
      <c r="BK47" s="268"/>
      <c r="BL47" s="268"/>
      <c r="BM47" s="268"/>
      <c r="BN47" s="268"/>
      <c r="BO47" s="268"/>
      <c r="BP47" s="268"/>
      <c r="BQ47" s="268"/>
      <c r="BR47" s="268"/>
      <c r="BS47" s="268"/>
      <c r="BT47" s="269"/>
      <c r="BU47" s="346" t="s">
        <v>113</v>
      </c>
      <c r="BV47" s="347"/>
      <c r="BW47" s="268">
        <v>1468</v>
      </c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348" t="s">
        <v>114</v>
      </c>
      <c r="CJ47" s="349"/>
      <c r="CK47" s="267">
        <f>SUM(AM47+BF47-BW47)</f>
        <v>8729</v>
      </c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8"/>
      <c r="CY47" s="268"/>
      <c r="CZ47" s="268"/>
      <c r="DA47" s="268"/>
      <c r="DB47" s="268"/>
      <c r="DC47" s="270"/>
    </row>
    <row r="48" spans="1:107" ht="12.75">
      <c r="A48" s="62"/>
      <c r="B48" s="358" t="s">
        <v>366</v>
      </c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49"/>
      <c r="AF48" s="264" t="s">
        <v>367</v>
      </c>
      <c r="AG48" s="265"/>
      <c r="AH48" s="265"/>
      <c r="AI48" s="265"/>
      <c r="AJ48" s="265"/>
      <c r="AK48" s="265"/>
      <c r="AL48" s="266"/>
      <c r="AM48" s="267">
        <v>2494</v>
      </c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9"/>
      <c r="BF48" s="267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9"/>
      <c r="BU48" s="346" t="s">
        <v>113</v>
      </c>
      <c r="BV48" s="347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348" t="s">
        <v>114</v>
      </c>
      <c r="CJ48" s="349"/>
      <c r="CK48" s="267">
        <f>SUM(AM48)</f>
        <v>2494</v>
      </c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70"/>
    </row>
    <row r="49" spans="1:107" ht="25.5" customHeight="1">
      <c r="A49" s="62"/>
      <c r="B49" s="358" t="s">
        <v>368</v>
      </c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49"/>
      <c r="AF49" s="264" t="s">
        <v>369</v>
      </c>
      <c r="AG49" s="265"/>
      <c r="AH49" s="265"/>
      <c r="AI49" s="265"/>
      <c r="AJ49" s="265"/>
      <c r="AK49" s="265"/>
      <c r="AL49" s="266"/>
      <c r="AM49" s="267">
        <v>1034</v>
      </c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9"/>
      <c r="BF49" s="267">
        <v>80</v>
      </c>
      <c r="BG49" s="268"/>
      <c r="BH49" s="268"/>
      <c r="BI49" s="268"/>
      <c r="BJ49" s="268"/>
      <c r="BK49" s="268"/>
      <c r="BL49" s="268"/>
      <c r="BM49" s="268"/>
      <c r="BN49" s="268"/>
      <c r="BO49" s="268"/>
      <c r="BP49" s="268"/>
      <c r="BQ49" s="268"/>
      <c r="BR49" s="268"/>
      <c r="BS49" s="268"/>
      <c r="BT49" s="269"/>
      <c r="BU49" s="346" t="s">
        <v>113</v>
      </c>
      <c r="BV49" s="347"/>
      <c r="BW49" s="268">
        <v>20</v>
      </c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348" t="s">
        <v>114</v>
      </c>
      <c r="CJ49" s="349"/>
      <c r="CK49" s="267">
        <f>SUM(AM49+BF49-BW49)</f>
        <v>1094</v>
      </c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70"/>
    </row>
    <row r="50" spans="1:107" ht="12.75">
      <c r="A50" s="62"/>
      <c r="B50" s="358" t="s">
        <v>370</v>
      </c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49"/>
      <c r="AF50" s="264" t="s">
        <v>371</v>
      </c>
      <c r="AG50" s="265"/>
      <c r="AH50" s="265"/>
      <c r="AI50" s="265"/>
      <c r="AJ50" s="265"/>
      <c r="AK50" s="265"/>
      <c r="AL50" s="266"/>
      <c r="AM50" s="267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9"/>
      <c r="BF50" s="267"/>
      <c r="BG50" s="268"/>
      <c r="BH50" s="268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9"/>
      <c r="BU50" s="346" t="s">
        <v>113</v>
      </c>
      <c r="BV50" s="347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348" t="s">
        <v>114</v>
      </c>
      <c r="CJ50" s="349"/>
      <c r="CK50" s="267"/>
      <c r="CL50" s="268"/>
      <c r="CM50" s="268"/>
      <c r="CN50" s="268"/>
      <c r="CO50" s="268"/>
      <c r="CP50" s="268"/>
      <c r="CQ50" s="268"/>
      <c r="CR50" s="268"/>
      <c r="CS50" s="268"/>
      <c r="CT50" s="268"/>
      <c r="CU50" s="268"/>
      <c r="CV50" s="268"/>
      <c r="CW50" s="268"/>
      <c r="CX50" s="268"/>
      <c r="CY50" s="268"/>
      <c r="CZ50" s="268"/>
      <c r="DA50" s="268"/>
      <c r="DB50" s="268"/>
      <c r="DC50" s="270"/>
    </row>
    <row r="51" spans="1:107" ht="12.75">
      <c r="A51" s="62"/>
      <c r="B51" s="358" t="s">
        <v>372</v>
      </c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49"/>
      <c r="AF51" s="264" t="s">
        <v>373</v>
      </c>
      <c r="AG51" s="265"/>
      <c r="AH51" s="265"/>
      <c r="AI51" s="265"/>
      <c r="AJ51" s="265"/>
      <c r="AK51" s="265"/>
      <c r="AL51" s="266"/>
      <c r="AM51" s="267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9"/>
      <c r="BF51" s="267"/>
      <c r="BG51" s="268"/>
      <c r="BH51" s="268"/>
      <c r="BI51" s="268"/>
      <c r="BJ51" s="268"/>
      <c r="BK51" s="268"/>
      <c r="BL51" s="268"/>
      <c r="BM51" s="268"/>
      <c r="BN51" s="268"/>
      <c r="BO51" s="268"/>
      <c r="BP51" s="268"/>
      <c r="BQ51" s="268"/>
      <c r="BR51" s="268"/>
      <c r="BS51" s="268"/>
      <c r="BT51" s="269"/>
      <c r="BU51" s="346" t="s">
        <v>113</v>
      </c>
      <c r="BV51" s="347"/>
      <c r="BW51" s="268"/>
      <c r="BX51" s="268"/>
      <c r="BY51" s="268"/>
      <c r="BZ51" s="268"/>
      <c r="CA51" s="268"/>
      <c r="CB51" s="268"/>
      <c r="CC51" s="268"/>
      <c r="CD51" s="268"/>
      <c r="CE51" s="268"/>
      <c r="CF51" s="268"/>
      <c r="CG51" s="268"/>
      <c r="CH51" s="268"/>
      <c r="CI51" s="348" t="s">
        <v>114</v>
      </c>
      <c r="CJ51" s="349"/>
      <c r="CK51" s="267"/>
      <c r="CL51" s="268"/>
      <c r="CM51" s="268"/>
      <c r="CN51" s="268"/>
      <c r="CO51" s="268"/>
      <c r="CP51" s="268"/>
      <c r="CQ51" s="268"/>
      <c r="CR51" s="268"/>
      <c r="CS51" s="268"/>
      <c r="CT51" s="268"/>
      <c r="CU51" s="268"/>
      <c r="CV51" s="268"/>
      <c r="CW51" s="268"/>
      <c r="CX51" s="268"/>
      <c r="CY51" s="268"/>
      <c r="CZ51" s="268"/>
      <c r="DA51" s="268"/>
      <c r="DB51" s="268"/>
      <c r="DC51" s="270"/>
    </row>
    <row r="52" spans="1:107" ht="12.75">
      <c r="A52" s="62"/>
      <c r="B52" s="358" t="s">
        <v>374</v>
      </c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49"/>
      <c r="AF52" s="264" t="s">
        <v>375</v>
      </c>
      <c r="AG52" s="265"/>
      <c r="AH52" s="265"/>
      <c r="AI52" s="265"/>
      <c r="AJ52" s="265"/>
      <c r="AK52" s="265"/>
      <c r="AL52" s="266"/>
      <c r="AM52" s="267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9"/>
      <c r="BF52" s="267"/>
      <c r="BG52" s="268"/>
      <c r="BH52" s="268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9"/>
      <c r="BU52" s="346" t="s">
        <v>113</v>
      </c>
      <c r="BV52" s="347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348" t="s">
        <v>114</v>
      </c>
      <c r="CJ52" s="349"/>
      <c r="CK52" s="267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70"/>
    </row>
    <row r="53" spans="1:107" ht="12.75">
      <c r="A53" s="62"/>
      <c r="B53" s="358" t="s">
        <v>376</v>
      </c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401"/>
      <c r="AF53" s="264" t="s">
        <v>377</v>
      </c>
      <c r="AG53" s="265"/>
      <c r="AH53" s="265"/>
      <c r="AI53" s="265"/>
      <c r="AJ53" s="265"/>
      <c r="AK53" s="265"/>
      <c r="AL53" s="266"/>
      <c r="AM53" s="267">
        <v>1196</v>
      </c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9"/>
      <c r="BF53" s="267"/>
      <c r="BG53" s="268"/>
      <c r="BH53" s="268"/>
      <c r="BI53" s="268"/>
      <c r="BJ53" s="268"/>
      <c r="BK53" s="268"/>
      <c r="BL53" s="268"/>
      <c r="BM53" s="268"/>
      <c r="BN53" s="268"/>
      <c r="BO53" s="268"/>
      <c r="BP53" s="268"/>
      <c r="BQ53" s="268"/>
      <c r="BR53" s="268"/>
      <c r="BS53" s="268"/>
      <c r="BT53" s="269"/>
      <c r="BU53" s="346" t="s">
        <v>113</v>
      </c>
      <c r="BV53" s="347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348" t="s">
        <v>114</v>
      </c>
      <c r="CJ53" s="349"/>
      <c r="CK53" s="267">
        <f>SUM(AM53)</f>
        <v>1196</v>
      </c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268"/>
      <c r="CX53" s="268"/>
      <c r="CY53" s="268"/>
      <c r="CZ53" s="268"/>
      <c r="DA53" s="268"/>
      <c r="DB53" s="268"/>
      <c r="DC53" s="270"/>
    </row>
    <row r="54" spans="1:107" ht="25.5" customHeight="1">
      <c r="A54" s="62"/>
      <c r="B54" s="358" t="s">
        <v>378</v>
      </c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49"/>
      <c r="AF54" s="264" t="s">
        <v>379</v>
      </c>
      <c r="AG54" s="265"/>
      <c r="AH54" s="265"/>
      <c r="AI54" s="265"/>
      <c r="AJ54" s="265"/>
      <c r="AK54" s="265"/>
      <c r="AL54" s="266"/>
      <c r="AM54" s="267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9"/>
      <c r="BF54" s="267"/>
      <c r="BG54" s="268"/>
      <c r="BH54" s="268"/>
      <c r="BI54" s="268"/>
      <c r="BJ54" s="268"/>
      <c r="BK54" s="268"/>
      <c r="BL54" s="268"/>
      <c r="BM54" s="268"/>
      <c r="BN54" s="268"/>
      <c r="BO54" s="268"/>
      <c r="BP54" s="268"/>
      <c r="BQ54" s="268"/>
      <c r="BR54" s="268"/>
      <c r="BS54" s="268"/>
      <c r="BT54" s="269"/>
      <c r="BU54" s="346" t="s">
        <v>113</v>
      </c>
      <c r="BV54" s="347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348" t="s">
        <v>114</v>
      </c>
      <c r="CJ54" s="349"/>
      <c r="CK54" s="267"/>
      <c r="CL54" s="268"/>
      <c r="CM54" s="268"/>
      <c r="CN54" s="268"/>
      <c r="CO54" s="268"/>
      <c r="CP54" s="268"/>
      <c r="CQ54" s="268"/>
      <c r="CR54" s="268"/>
      <c r="CS54" s="268"/>
      <c r="CT54" s="268"/>
      <c r="CU54" s="268"/>
      <c r="CV54" s="268"/>
      <c r="CW54" s="268"/>
      <c r="CX54" s="268"/>
      <c r="CY54" s="268"/>
      <c r="CZ54" s="268"/>
      <c r="DA54" s="268"/>
      <c r="DB54" s="268"/>
      <c r="DC54" s="270"/>
    </row>
    <row r="55" spans="1:107" ht="27" customHeight="1" thickBot="1">
      <c r="A55" s="66"/>
      <c r="B55" s="402" t="s">
        <v>380</v>
      </c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65"/>
      <c r="AF55" s="253" t="s">
        <v>37</v>
      </c>
      <c r="AG55" s="254"/>
      <c r="AH55" s="254"/>
      <c r="AI55" s="254"/>
      <c r="AJ55" s="254"/>
      <c r="AK55" s="254"/>
      <c r="AL55" s="255"/>
      <c r="AM55" s="248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50"/>
      <c r="BF55" s="248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50"/>
      <c r="BU55" s="314" t="s">
        <v>113</v>
      </c>
      <c r="BV55" s="315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316" t="s">
        <v>114</v>
      </c>
      <c r="CJ55" s="317"/>
      <c r="CK55" s="248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49"/>
      <c r="DB55" s="249"/>
      <c r="DC55" s="251"/>
    </row>
    <row r="56" spans="1:107" ht="13.5" thickBot="1">
      <c r="A56" s="67"/>
      <c r="B56" s="403" t="s">
        <v>381</v>
      </c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64"/>
      <c r="AF56" s="404"/>
      <c r="AG56" s="405"/>
      <c r="AH56" s="405"/>
      <c r="AI56" s="405"/>
      <c r="AJ56" s="405"/>
      <c r="AK56" s="405"/>
      <c r="AL56" s="406"/>
      <c r="AM56" s="407">
        <f>SUM(AM45:BE55)</f>
        <v>30169</v>
      </c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/>
      <c r="BD56" s="342"/>
      <c r="BE56" s="408"/>
      <c r="BF56" s="407">
        <f>SUM(BF45:BT55)</f>
        <v>395</v>
      </c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2"/>
      <c r="BS56" s="342"/>
      <c r="BT56" s="408"/>
      <c r="BU56" s="314" t="s">
        <v>113</v>
      </c>
      <c r="BV56" s="315"/>
      <c r="BW56" s="342">
        <f>SUM(BW45:CH55)</f>
        <v>5908</v>
      </c>
      <c r="BX56" s="342"/>
      <c r="BY56" s="342"/>
      <c r="BZ56" s="342"/>
      <c r="CA56" s="342"/>
      <c r="CB56" s="342"/>
      <c r="CC56" s="342"/>
      <c r="CD56" s="342"/>
      <c r="CE56" s="342"/>
      <c r="CF56" s="342"/>
      <c r="CG56" s="342"/>
      <c r="CH56" s="342"/>
      <c r="CI56" s="316" t="s">
        <v>114</v>
      </c>
      <c r="CJ56" s="317"/>
      <c r="CK56" s="407">
        <f>SUM(CK45:DC55)</f>
        <v>24656</v>
      </c>
      <c r="CL56" s="342"/>
      <c r="CM56" s="342"/>
      <c r="CN56" s="342"/>
      <c r="CO56" s="342"/>
      <c r="CP56" s="342"/>
      <c r="CQ56" s="342"/>
      <c r="CR56" s="342"/>
      <c r="CS56" s="342"/>
      <c r="CT56" s="342"/>
      <c r="CU56" s="342"/>
      <c r="CV56" s="342"/>
      <c r="CW56" s="342"/>
      <c r="CX56" s="342"/>
      <c r="CY56" s="342"/>
      <c r="CZ56" s="342"/>
      <c r="DA56" s="342"/>
      <c r="DB56" s="342"/>
      <c r="DC56" s="409"/>
    </row>
    <row r="58" spans="1:107" ht="12.75">
      <c r="A58" s="267" t="s">
        <v>285</v>
      </c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9"/>
      <c r="BP58" s="388" t="s">
        <v>357</v>
      </c>
      <c r="BQ58" s="389"/>
      <c r="BR58" s="389"/>
      <c r="BS58" s="389"/>
      <c r="BT58" s="389"/>
      <c r="BU58" s="389"/>
      <c r="BV58" s="389"/>
      <c r="BW58" s="389"/>
      <c r="BX58" s="389"/>
      <c r="BY58" s="389"/>
      <c r="BZ58" s="389"/>
      <c r="CA58" s="389"/>
      <c r="CB58" s="389"/>
      <c r="CC58" s="389"/>
      <c r="CD58" s="389"/>
      <c r="CE58" s="389"/>
      <c r="CF58" s="389"/>
      <c r="CG58" s="389"/>
      <c r="CH58" s="389"/>
      <c r="CI58" s="390"/>
      <c r="CJ58" s="388" t="s">
        <v>358</v>
      </c>
      <c r="CK58" s="389"/>
      <c r="CL58" s="389"/>
      <c r="CM58" s="389"/>
      <c r="CN58" s="389"/>
      <c r="CO58" s="389"/>
      <c r="CP58" s="389"/>
      <c r="CQ58" s="389"/>
      <c r="CR58" s="389"/>
      <c r="CS58" s="389"/>
      <c r="CT58" s="389"/>
      <c r="CU58" s="389"/>
      <c r="CV58" s="389"/>
      <c r="CW58" s="389"/>
      <c r="CX58" s="389"/>
      <c r="CY58" s="389"/>
      <c r="CZ58" s="389"/>
      <c r="DA58" s="389"/>
      <c r="DB58" s="389"/>
      <c r="DC58" s="390"/>
    </row>
    <row r="59" spans="1:107" ht="12.75">
      <c r="A59" s="267" t="s">
        <v>286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9"/>
      <c r="BH59" s="267" t="s">
        <v>264</v>
      </c>
      <c r="BI59" s="268"/>
      <c r="BJ59" s="268"/>
      <c r="BK59" s="268"/>
      <c r="BL59" s="268"/>
      <c r="BM59" s="268"/>
      <c r="BN59" s="268"/>
      <c r="BO59" s="269"/>
      <c r="BP59" s="391"/>
      <c r="BQ59" s="375"/>
      <c r="BR59" s="375"/>
      <c r="BS59" s="375"/>
      <c r="BT59" s="375"/>
      <c r="BU59" s="375"/>
      <c r="BV59" s="375"/>
      <c r="BW59" s="375"/>
      <c r="BX59" s="375"/>
      <c r="BY59" s="375"/>
      <c r="BZ59" s="375"/>
      <c r="CA59" s="375"/>
      <c r="CB59" s="375"/>
      <c r="CC59" s="375"/>
      <c r="CD59" s="375"/>
      <c r="CE59" s="375"/>
      <c r="CF59" s="375"/>
      <c r="CG59" s="375"/>
      <c r="CH59" s="375"/>
      <c r="CI59" s="392"/>
      <c r="CJ59" s="391"/>
      <c r="CK59" s="375"/>
      <c r="CL59" s="375"/>
      <c r="CM59" s="375"/>
      <c r="CN59" s="375"/>
      <c r="CO59" s="375"/>
      <c r="CP59" s="375"/>
      <c r="CQ59" s="375"/>
      <c r="CR59" s="375"/>
      <c r="CS59" s="375"/>
      <c r="CT59" s="375"/>
      <c r="CU59" s="375"/>
      <c r="CV59" s="375"/>
      <c r="CW59" s="375"/>
      <c r="CX59" s="375"/>
      <c r="CY59" s="375"/>
      <c r="CZ59" s="375"/>
      <c r="DA59" s="375"/>
      <c r="DB59" s="375"/>
      <c r="DC59" s="392"/>
    </row>
    <row r="60" spans="1:107" ht="13.5" thickBot="1">
      <c r="A60" s="267">
        <v>1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9"/>
      <c r="BH60" s="256">
        <v>2</v>
      </c>
      <c r="BI60" s="257"/>
      <c r="BJ60" s="257"/>
      <c r="BK60" s="257"/>
      <c r="BL60" s="257"/>
      <c r="BM60" s="257"/>
      <c r="BN60" s="257"/>
      <c r="BO60" s="258"/>
      <c r="BP60" s="256">
        <v>3</v>
      </c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257"/>
      <c r="CF60" s="257"/>
      <c r="CG60" s="257"/>
      <c r="CH60" s="257"/>
      <c r="CI60" s="258"/>
      <c r="CJ60" s="256">
        <v>4</v>
      </c>
      <c r="CK60" s="257"/>
      <c r="CL60" s="257"/>
      <c r="CM60" s="257"/>
      <c r="CN60" s="257"/>
      <c r="CO60" s="257"/>
      <c r="CP60" s="257"/>
      <c r="CQ60" s="257"/>
      <c r="CR60" s="257"/>
      <c r="CS60" s="257"/>
      <c r="CT60" s="257"/>
      <c r="CU60" s="257"/>
      <c r="CV60" s="257"/>
      <c r="CW60" s="257"/>
      <c r="CX60" s="257"/>
      <c r="CY60" s="257"/>
      <c r="CZ60" s="257"/>
      <c r="DA60" s="257"/>
      <c r="DB60" s="257"/>
      <c r="DC60" s="258"/>
    </row>
    <row r="61" spans="1:107" ht="12.75">
      <c r="A61" s="62"/>
      <c r="B61" s="358" t="s">
        <v>382</v>
      </c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  <c r="BC61" s="358"/>
      <c r="BD61" s="358"/>
      <c r="BE61" s="358"/>
      <c r="BF61" s="358"/>
      <c r="BG61" s="49"/>
      <c r="BH61" s="370" t="s">
        <v>43</v>
      </c>
      <c r="BI61" s="371"/>
      <c r="BJ61" s="371"/>
      <c r="BK61" s="371"/>
      <c r="BL61" s="371"/>
      <c r="BM61" s="371"/>
      <c r="BN61" s="371"/>
      <c r="BO61" s="372"/>
      <c r="BP61" s="361">
        <f>SUM(BP62:CI65)</f>
        <v>14845</v>
      </c>
      <c r="BQ61" s="362"/>
      <c r="BR61" s="362"/>
      <c r="BS61" s="362"/>
      <c r="BT61" s="362"/>
      <c r="BU61" s="362"/>
      <c r="BV61" s="362"/>
      <c r="BW61" s="362"/>
      <c r="BX61" s="362"/>
      <c r="BY61" s="362"/>
      <c r="BZ61" s="362"/>
      <c r="CA61" s="362"/>
      <c r="CB61" s="362"/>
      <c r="CC61" s="362"/>
      <c r="CD61" s="362"/>
      <c r="CE61" s="362"/>
      <c r="CF61" s="362"/>
      <c r="CG61" s="362"/>
      <c r="CH61" s="362"/>
      <c r="CI61" s="365"/>
      <c r="CJ61" s="361">
        <f>SUM(CJ62:DC65)</f>
        <v>15174</v>
      </c>
      <c r="CK61" s="362"/>
      <c r="CL61" s="362"/>
      <c r="CM61" s="362"/>
      <c r="CN61" s="362"/>
      <c r="CO61" s="362"/>
      <c r="CP61" s="362"/>
      <c r="CQ61" s="362"/>
      <c r="CR61" s="362"/>
      <c r="CS61" s="362"/>
      <c r="CT61" s="362"/>
      <c r="CU61" s="362"/>
      <c r="CV61" s="362"/>
      <c r="CW61" s="362"/>
      <c r="CX61" s="362"/>
      <c r="CY61" s="362"/>
      <c r="CZ61" s="362"/>
      <c r="DA61" s="362"/>
      <c r="DB61" s="362"/>
      <c r="DC61" s="363"/>
    </row>
    <row r="62" spans="1:107" ht="12.75">
      <c r="A62" s="56"/>
      <c r="B62" s="41"/>
      <c r="C62" s="41"/>
      <c r="D62" s="271" t="s">
        <v>54</v>
      </c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41"/>
      <c r="BH62" s="272" t="s">
        <v>273</v>
      </c>
      <c r="BI62" s="273"/>
      <c r="BJ62" s="273"/>
      <c r="BK62" s="273"/>
      <c r="BL62" s="273"/>
      <c r="BM62" s="273"/>
      <c r="BN62" s="273"/>
      <c r="BO62" s="274"/>
      <c r="BP62" s="256">
        <v>4744</v>
      </c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8"/>
      <c r="CJ62" s="256">
        <v>4413</v>
      </c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61"/>
    </row>
    <row r="63" spans="1:107" ht="12.75">
      <c r="A63" s="57"/>
      <c r="B63" s="50"/>
      <c r="C63" s="50"/>
      <c r="D63" s="50"/>
      <c r="E63" s="50"/>
      <c r="F63" s="263" t="s">
        <v>383</v>
      </c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42"/>
      <c r="BH63" s="275"/>
      <c r="BI63" s="244"/>
      <c r="BJ63" s="244"/>
      <c r="BK63" s="244"/>
      <c r="BL63" s="244"/>
      <c r="BM63" s="244"/>
      <c r="BN63" s="244"/>
      <c r="BO63" s="276"/>
      <c r="BP63" s="259"/>
      <c r="BQ63" s="245"/>
      <c r="BR63" s="245"/>
      <c r="BS63" s="245"/>
      <c r="BT63" s="245"/>
      <c r="BU63" s="245"/>
      <c r="BV63" s="245"/>
      <c r="BW63" s="245"/>
      <c r="BX63" s="245"/>
      <c r="BY63" s="245"/>
      <c r="BZ63" s="245"/>
      <c r="CA63" s="245"/>
      <c r="CB63" s="245"/>
      <c r="CC63" s="245"/>
      <c r="CD63" s="245"/>
      <c r="CE63" s="245"/>
      <c r="CF63" s="245"/>
      <c r="CG63" s="245"/>
      <c r="CH63" s="245"/>
      <c r="CI63" s="260"/>
      <c r="CJ63" s="259"/>
      <c r="CK63" s="245"/>
      <c r="CL63" s="245"/>
      <c r="CM63" s="245"/>
      <c r="CN63" s="245"/>
      <c r="CO63" s="245"/>
      <c r="CP63" s="245"/>
      <c r="CQ63" s="245"/>
      <c r="CR63" s="245"/>
      <c r="CS63" s="245"/>
      <c r="CT63" s="245"/>
      <c r="CU63" s="245"/>
      <c r="CV63" s="245"/>
      <c r="CW63" s="245"/>
      <c r="CX63" s="245"/>
      <c r="CY63" s="245"/>
      <c r="CZ63" s="245"/>
      <c r="DA63" s="245"/>
      <c r="DB63" s="245"/>
      <c r="DC63" s="262"/>
    </row>
    <row r="64" spans="1:107" ht="12.75">
      <c r="A64" s="57"/>
      <c r="B64" s="50"/>
      <c r="C64" s="50"/>
      <c r="D64" s="50"/>
      <c r="E64" s="50"/>
      <c r="F64" s="263" t="s">
        <v>384</v>
      </c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42"/>
      <c r="BH64" s="275" t="s">
        <v>274</v>
      </c>
      <c r="BI64" s="244"/>
      <c r="BJ64" s="244"/>
      <c r="BK64" s="244"/>
      <c r="BL64" s="244"/>
      <c r="BM64" s="244"/>
      <c r="BN64" s="244"/>
      <c r="BO64" s="276"/>
      <c r="BP64" s="259">
        <v>6849</v>
      </c>
      <c r="BQ64" s="245"/>
      <c r="BR64" s="245"/>
      <c r="BS64" s="245"/>
      <c r="BT64" s="245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60"/>
      <c r="CJ64" s="259">
        <v>7164</v>
      </c>
      <c r="CK64" s="245"/>
      <c r="CL64" s="245"/>
      <c r="CM64" s="245"/>
      <c r="CN64" s="245"/>
      <c r="CO64" s="245"/>
      <c r="CP64" s="245"/>
      <c r="CQ64" s="245"/>
      <c r="CR64" s="245"/>
      <c r="CS64" s="245"/>
      <c r="CT64" s="245"/>
      <c r="CU64" s="245"/>
      <c r="CV64" s="245"/>
      <c r="CW64" s="245"/>
      <c r="CX64" s="245"/>
      <c r="CY64" s="245"/>
      <c r="CZ64" s="245"/>
      <c r="DA64" s="245"/>
      <c r="DB64" s="245"/>
      <c r="DC64" s="262"/>
    </row>
    <row r="65" spans="1:107" ht="12.75">
      <c r="A65" s="68"/>
      <c r="B65" s="69"/>
      <c r="C65" s="69"/>
      <c r="D65" s="69"/>
      <c r="E65" s="69"/>
      <c r="F65" s="410" t="s">
        <v>385</v>
      </c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10"/>
      <c r="AN65" s="410"/>
      <c r="AO65" s="410"/>
      <c r="AP65" s="410"/>
      <c r="AQ65" s="410"/>
      <c r="AR65" s="410"/>
      <c r="AS65" s="410"/>
      <c r="AT65" s="410"/>
      <c r="AU65" s="410"/>
      <c r="AV65" s="410"/>
      <c r="AW65" s="410"/>
      <c r="AX65" s="410"/>
      <c r="AY65" s="410"/>
      <c r="AZ65" s="410"/>
      <c r="BA65" s="410"/>
      <c r="BB65" s="410"/>
      <c r="BC65" s="410"/>
      <c r="BD65" s="410"/>
      <c r="BE65" s="410"/>
      <c r="BF65" s="410"/>
      <c r="BG65" s="55"/>
      <c r="BH65" s="322" t="s">
        <v>386</v>
      </c>
      <c r="BI65" s="295"/>
      <c r="BJ65" s="295"/>
      <c r="BK65" s="295"/>
      <c r="BL65" s="295"/>
      <c r="BM65" s="295"/>
      <c r="BN65" s="295"/>
      <c r="BO65" s="296"/>
      <c r="BP65" s="290">
        <v>3252</v>
      </c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2"/>
      <c r="CJ65" s="290">
        <v>3597</v>
      </c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  <c r="CY65" s="291"/>
      <c r="CZ65" s="291"/>
      <c r="DA65" s="291"/>
      <c r="DB65" s="291"/>
      <c r="DC65" s="333"/>
    </row>
    <row r="66" spans="1:107" ht="12.75">
      <c r="A66" s="62"/>
      <c r="B66" s="358" t="s">
        <v>387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8"/>
      <c r="AK66" s="358"/>
      <c r="AL66" s="358"/>
      <c r="AM66" s="358"/>
      <c r="AN66" s="358"/>
      <c r="AO66" s="358"/>
      <c r="AP66" s="358"/>
      <c r="AQ66" s="358"/>
      <c r="AR66" s="358"/>
      <c r="AS66" s="358"/>
      <c r="AT66" s="358"/>
      <c r="AU66" s="358"/>
      <c r="AV66" s="358"/>
      <c r="AW66" s="358"/>
      <c r="AX66" s="358"/>
      <c r="AY66" s="358"/>
      <c r="AZ66" s="358"/>
      <c r="BA66" s="358"/>
      <c r="BB66" s="358"/>
      <c r="BC66" s="358"/>
      <c r="BD66" s="358"/>
      <c r="BE66" s="358"/>
      <c r="BF66" s="358"/>
      <c r="BG66" s="49"/>
      <c r="BH66" s="264" t="s">
        <v>47</v>
      </c>
      <c r="BI66" s="265"/>
      <c r="BJ66" s="265"/>
      <c r="BK66" s="265"/>
      <c r="BL66" s="265"/>
      <c r="BM66" s="265"/>
      <c r="BN66" s="265"/>
      <c r="BO66" s="266"/>
      <c r="BP66" s="267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9"/>
      <c r="CJ66" s="267"/>
      <c r="CK66" s="268"/>
      <c r="CL66" s="268"/>
      <c r="CM66" s="268"/>
      <c r="CN66" s="268"/>
      <c r="CO66" s="268"/>
      <c r="CP66" s="268"/>
      <c r="CQ66" s="268"/>
      <c r="CR66" s="268"/>
      <c r="CS66" s="268"/>
      <c r="CT66" s="268"/>
      <c r="CU66" s="268"/>
      <c r="CV66" s="268"/>
      <c r="CW66" s="268"/>
      <c r="CX66" s="268"/>
      <c r="CY66" s="268"/>
      <c r="CZ66" s="268"/>
      <c r="DA66" s="268"/>
      <c r="DB66" s="268"/>
      <c r="DC66" s="270"/>
    </row>
    <row r="67" spans="1:107" ht="12.75">
      <c r="A67" s="56"/>
      <c r="B67" s="41"/>
      <c r="C67" s="41"/>
      <c r="D67" s="271" t="s">
        <v>54</v>
      </c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41"/>
      <c r="BH67" s="272" t="s">
        <v>48</v>
      </c>
      <c r="BI67" s="273"/>
      <c r="BJ67" s="273"/>
      <c r="BK67" s="273"/>
      <c r="BL67" s="273"/>
      <c r="BM67" s="273"/>
      <c r="BN67" s="273"/>
      <c r="BO67" s="274"/>
      <c r="BP67" s="256"/>
      <c r="BQ67" s="257"/>
      <c r="BR67" s="257"/>
      <c r="BS67" s="257"/>
      <c r="BT67" s="257"/>
      <c r="BU67" s="257"/>
      <c r="BV67" s="257"/>
      <c r="BW67" s="257"/>
      <c r="BX67" s="257"/>
      <c r="BY67" s="257"/>
      <c r="BZ67" s="257"/>
      <c r="CA67" s="257"/>
      <c r="CB67" s="257"/>
      <c r="CC67" s="257"/>
      <c r="CD67" s="257"/>
      <c r="CE67" s="257"/>
      <c r="CF67" s="257"/>
      <c r="CG67" s="257"/>
      <c r="CH67" s="257"/>
      <c r="CI67" s="258"/>
      <c r="CJ67" s="256"/>
      <c r="CK67" s="257"/>
      <c r="CL67" s="257"/>
      <c r="CM67" s="257"/>
      <c r="CN67" s="257"/>
      <c r="CO67" s="257"/>
      <c r="CP67" s="257"/>
      <c r="CQ67" s="257"/>
      <c r="CR67" s="257"/>
      <c r="CS67" s="257"/>
      <c r="CT67" s="257"/>
      <c r="CU67" s="257"/>
      <c r="CV67" s="257"/>
      <c r="CW67" s="257"/>
      <c r="CX67" s="257"/>
      <c r="CY67" s="257"/>
      <c r="CZ67" s="257"/>
      <c r="DA67" s="257"/>
      <c r="DB67" s="257"/>
      <c r="DC67" s="261"/>
    </row>
    <row r="68" spans="1:107" ht="12.75">
      <c r="A68" s="57"/>
      <c r="B68" s="50"/>
      <c r="C68" s="50"/>
      <c r="D68" s="50"/>
      <c r="E68" s="50"/>
      <c r="F68" s="263" t="s">
        <v>388</v>
      </c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42"/>
      <c r="BH68" s="275"/>
      <c r="BI68" s="244"/>
      <c r="BJ68" s="244"/>
      <c r="BK68" s="244"/>
      <c r="BL68" s="244"/>
      <c r="BM68" s="244"/>
      <c r="BN68" s="244"/>
      <c r="BO68" s="276"/>
      <c r="BP68" s="259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5"/>
      <c r="CC68" s="245"/>
      <c r="CD68" s="245"/>
      <c r="CE68" s="245"/>
      <c r="CF68" s="245"/>
      <c r="CG68" s="245"/>
      <c r="CH68" s="245"/>
      <c r="CI68" s="260"/>
      <c r="CJ68" s="259"/>
      <c r="CK68" s="245"/>
      <c r="CL68" s="245"/>
      <c r="CM68" s="245"/>
      <c r="CN68" s="245"/>
      <c r="CO68" s="245"/>
      <c r="CP68" s="245"/>
      <c r="CQ68" s="245"/>
      <c r="CR68" s="245"/>
      <c r="CS68" s="245"/>
      <c r="CT68" s="245"/>
      <c r="CU68" s="245"/>
      <c r="CV68" s="245"/>
      <c r="CW68" s="245"/>
      <c r="CX68" s="245"/>
      <c r="CY68" s="245"/>
      <c r="CZ68" s="245"/>
      <c r="DA68" s="245"/>
      <c r="DB68" s="245"/>
      <c r="DC68" s="262"/>
    </row>
    <row r="69" spans="1:107" ht="12.75">
      <c r="A69" s="57"/>
      <c r="B69" s="50"/>
      <c r="C69" s="50"/>
      <c r="D69" s="50"/>
      <c r="E69" s="50"/>
      <c r="F69" s="263" t="s">
        <v>389</v>
      </c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42"/>
      <c r="BH69" s="275" t="s">
        <v>275</v>
      </c>
      <c r="BI69" s="244"/>
      <c r="BJ69" s="244"/>
      <c r="BK69" s="244"/>
      <c r="BL69" s="244"/>
      <c r="BM69" s="244"/>
      <c r="BN69" s="244"/>
      <c r="BO69" s="276"/>
      <c r="BP69" s="259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60"/>
      <c r="CJ69" s="259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245"/>
      <c r="DA69" s="245"/>
      <c r="DB69" s="245"/>
      <c r="DC69" s="262"/>
    </row>
    <row r="70" spans="1:107" ht="12.75">
      <c r="A70" s="62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358"/>
      <c r="AP70" s="358"/>
      <c r="AQ70" s="358"/>
      <c r="AR70" s="358"/>
      <c r="AS70" s="358"/>
      <c r="AT70" s="358"/>
      <c r="AU70" s="358"/>
      <c r="AV70" s="358"/>
      <c r="AW70" s="358"/>
      <c r="AX70" s="358"/>
      <c r="AY70" s="358"/>
      <c r="AZ70" s="358"/>
      <c r="BA70" s="358"/>
      <c r="BB70" s="358"/>
      <c r="BC70" s="358"/>
      <c r="BD70" s="358"/>
      <c r="BE70" s="358"/>
      <c r="BF70" s="358"/>
      <c r="BG70" s="49"/>
      <c r="BH70" s="264"/>
      <c r="BI70" s="265"/>
      <c r="BJ70" s="265"/>
      <c r="BK70" s="265"/>
      <c r="BL70" s="265"/>
      <c r="BM70" s="265"/>
      <c r="BN70" s="265"/>
      <c r="BO70" s="266"/>
      <c r="BP70" s="267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9"/>
      <c r="CJ70" s="267"/>
      <c r="CK70" s="268"/>
      <c r="CL70" s="268"/>
      <c r="CM70" s="268"/>
      <c r="CN70" s="268"/>
      <c r="CO70" s="268"/>
      <c r="CP70" s="268"/>
      <c r="CQ70" s="268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  <c r="DB70" s="268"/>
      <c r="DC70" s="270"/>
    </row>
    <row r="71" spans="1:107" ht="12.75">
      <c r="A71" s="62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  <c r="AV71" s="358"/>
      <c r="AW71" s="358"/>
      <c r="AX71" s="358"/>
      <c r="AY71" s="358"/>
      <c r="AZ71" s="358"/>
      <c r="BA71" s="358"/>
      <c r="BB71" s="358"/>
      <c r="BC71" s="358"/>
      <c r="BD71" s="358"/>
      <c r="BE71" s="358"/>
      <c r="BF71" s="358"/>
      <c r="BG71" s="49"/>
      <c r="BH71" s="264"/>
      <c r="BI71" s="265"/>
      <c r="BJ71" s="265"/>
      <c r="BK71" s="265"/>
      <c r="BL71" s="265"/>
      <c r="BM71" s="265"/>
      <c r="BN71" s="265"/>
      <c r="BO71" s="266"/>
      <c r="BP71" s="267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9"/>
      <c r="CJ71" s="267"/>
      <c r="CK71" s="268"/>
      <c r="CL71" s="268"/>
      <c r="CM71" s="268"/>
      <c r="CN71" s="268"/>
      <c r="CO71" s="268"/>
      <c r="CP71" s="268"/>
      <c r="CQ71" s="268"/>
      <c r="CR71" s="268"/>
      <c r="CS71" s="268"/>
      <c r="CT71" s="268"/>
      <c r="CU71" s="268"/>
      <c r="CV71" s="268"/>
      <c r="CW71" s="268"/>
      <c r="CX71" s="268"/>
      <c r="CY71" s="268"/>
      <c r="CZ71" s="268"/>
      <c r="DA71" s="268"/>
      <c r="DB71" s="268"/>
      <c r="DC71" s="270"/>
    </row>
    <row r="72" spans="1:107" ht="12.75">
      <c r="A72" s="62"/>
      <c r="B72" s="358" t="s">
        <v>390</v>
      </c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  <c r="AI72" s="358"/>
      <c r="AJ72" s="358"/>
      <c r="AK72" s="358"/>
      <c r="AL72" s="358"/>
      <c r="AM72" s="358"/>
      <c r="AN72" s="358"/>
      <c r="AO72" s="358"/>
      <c r="AP72" s="358"/>
      <c r="AQ72" s="358"/>
      <c r="AR72" s="358"/>
      <c r="AS72" s="358"/>
      <c r="AT72" s="358"/>
      <c r="AU72" s="358"/>
      <c r="AV72" s="358"/>
      <c r="AW72" s="358"/>
      <c r="AX72" s="358"/>
      <c r="AY72" s="358"/>
      <c r="AZ72" s="358"/>
      <c r="BA72" s="358"/>
      <c r="BB72" s="358"/>
      <c r="BC72" s="358"/>
      <c r="BD72" s="358"/>
      <c r="BE72" s="358"/>
      <c r="BF72" s="358"/>
      <c r="BG72" s="49"/>
      <c r="BH72" s="264" t="s">
        <v>391</v>
      </c>
      <c r="BI72" s="265"/>
      <c r="BJ72" s="265"/>
      <c r="BK72" s="265"/>
      <c r="BL72" s="265"/>
      <c r="BM72" s="265"/>
      <c r="BN72" s="265"/>
      <c r="BO72" s="266"/>
      <c r="BP72" s="267"/>
      <c r="BQ72" s="268"/>
      <c r="BR72" s="268"/>
      <c r="BS72" s="268"/>
      <c r="BT72" s="268"/>
      <c r="BU72" s="268"/>
      <c r="BV72" s="268"/>
      <c r="BW72" s="268"/>
      <c r="BX72" s="268"/>
      <c r="BY72" s="268"/>
      <c r="BZ72" s="268"/>
      <c r="CA72" s="268"/>
      <c r="CB72" s="268"/>
      <c r="CC72" s="268"/>
      <c r="CD72" s="268"/>
      <c r="CE72" s="268"/>
      <c r="CF72" s="268"/>
      <c r="CG72" s="268"/>
      <c r="CH72" s="268"/>
      <c r="CI72" s="269"/>
      <c r="CJ72" s="267"/>
      <c r="CK72" s="268"/>
      <c r="CL72" s="268"/>
      <c r="CM72" s="268"/>
      <c r="CN72" s="268"/>
      <c r="CO72" s="268"/>
      <c r="CP72" s="268"/>
      <c r="CQ72" s="268"/>
      <c r="CR72" s="268"/>
      <c r="CS72" s="268"/>
      <c r="CT72" s="268"/>
      <c r="CU72" s="268"/>
      <c r="CV72" s="268"/>
      <c r="CW72" s="268"/>
      <c r="CX72" s="268"/>
      <c r="CY72" s="268"/>
      <c r="CZ72" s="268"/>
      <c r="DA72" s="268"/>
      <c r="DB72" s="268"/>
      <c r="DC72" s="270"/>
    </row>
    <row r="73" spans="1:107" ht="12.75">
      <c r="A73" s="62"/>
      <c r="B73" s="358" t="s">
        <v>392</v>
      </c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  <c r="AI73" s="358"/>
      <c r="AJ73" s="358"/>
      <c r="AK73" s="358"/>
      <c r="AL73" s="358"/>
      <c r="AM73" s="358"/>
      <c r="AN73" s="358"/>
      <c r="AO73" s="358"/>
      <c r="AP73" s="358"/>
      <c r="AQ73" s="358"/>
      <c r="AR73" s="358"/>
      <c r="AS73" s="358"/>
      <c r="AT73" s="358"/>
      <c r="AU73" s="358"/>
      <c r="AV73" s="358"/>
      <c r="AW73" s="358"/>
      <c r="AX73" s="358"/>
      <c r="AY73" s="358"/>
      <c r="AZ73" s="358"/>
      <c r="BA73" s="358"/>
      <c r="BB73" s="358"/>
      <c r="BC73" s="358"/>
      <c r="BD73" s="358"/>
      <c r="BE73" s="358"/>
      <c r="BF73" s="358"/>
      <c r="BG73" s="49"/>
      <c r="BH73" s="264" t="s">
        <v>293</v>
      </c>
      <c r="BI73" s="265"/>
      <c r="BJ73" s="265"/>
      <c r="BK73" s="265"/>
      <c r="BL73" s="265"/>
      <c r="BM73" s="265"/>
      <c r="BN73" s="265"/>
      <c r="BO73" s="266"/>
      <c r="BP73" s="267"/>
      <c r="BQ73" s="268"/>
      <c r="BR73" s="268"/>
      <c r="BS73" s="268"/>
      <c r="BT73" s="268"/>
      <c r="BU73" s="268"/>
      <c r="BV73" s="268"/>
      <c r="BW73" s="268"/>
      <c r="BX73" s="268"/>
      <c r="BY73" s="268"/>
      <c r="BZ73" s="268"/>
      <c r="CA73" s="268"/>
      <c r="CB73" s="268"/>
      <c r="CC73" s="268"/>
      <c r="CD73" s="268"/>
      <c r="CE73" s="268"/>
      <c r="CF73" s="268"/>
      <c r="CG73" s="268"/>
      <c r="CH73" s="268"/>
      <c r="CI73" s="269"/>
      <c r="CJ73" s="267"/>
      <c r="CK73" s="268"/>
      <c r="CL73" s="268"/>
      <c r="CM73" s="268"/>
      <c r="CN73" s="268"/>
      <c r="CO73" s="268"/>
      <c r="CP73" s="268"/>
      <c r="CQ73" s="268"/>
      <c r="CR73" s="268"/>
      <c r="CS73" s="268"/>
      <c r="CT73" s="268"/>
      <c r="CU73" s="268"/>
      <c r="CV73" s="268"/>
      <c r="CW73" s="268"/>
      <c r="CX73" s="268"/>
      <c r="CY73" s="268"/>
      <c r="CZ73" s="268"/>
      <c r="DA73" s="268"/>
      <c r="DB73" s="268"/>
      <c r="DC73" s="270"/>
    </row>
    <row r="74" spans="1:107" ht="12.75">
      <c r="A74" s="56"/>
      <c r="B74" s="41"/>
      <c r="C74" s="41"/>
      <c r="D74" s="271" t="s">
        <v>54</v>
      </c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41"/>
      <c r="BH74" s="272"/>
      <c r="BI74" s="273"/>
      <c r="BJ74" s="273"/>
      <c r="BK74" s="273"/>
      <c r="BL74" s="273"/>
      <c r="BM74" s="273"/>
      <c r="BN74" s="273"/>
      <c r="BO74" s="274"/>
      <c r="BP74" s="256"/>
      <c r="BQ74" s="257"/>
      <c r="BR74" s="257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7"/>
      <c r="CF74" s="257"/>
      <c r="CG74" s="257"/>
      <c r="CH74" s="257"/>
      <c r="CI74" s="258"/>
      <c r="CJ74" s="256"/>
      <c r="CK74" s="257"/>
      <c r="CL74" s="257"/>
      <c r="CM74" s="257"/>
      <c r="CN74" s="257"/>
      <c r="CO74" s="257"/>
      <c r="CP74" s="257"/>
      <c r="CQ74" s="257"/>
      <c r="CR74" s="257"/>
      <c r="CS74" s="257"/>
      <c r="CT74" s="257"/>
      <c r="CU74" s="257"/>
      <c r="CV74" s="257"/>
      <c r="CW74" s="257"/>
      <c r="CX74" s="257"/>
      <c r="CY74" s="257"/>
      <c r="CZ74" s="257"/>
      <c r="DA74" s="257"/>
      <c r="DB74" s="257"/>
      <c r="DC74" s="261"/>
    </row>
    <row r="75" spans="1:107" ht="12.75">
      <c r="A75" s="57"/>
      <c r="B75" s="50"/>
      <c r="C75" s="50"/>
      <c r="D75" s="50"/>
      <c r="E75" s="50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42"/>
      <c r="BH75" s="275"/>
      <c r="BI75" s="244"/>
      <c r="BJ75" s="244"/>
      <c r="BK75" s="244"/>
      <c r="BL75" s="244"/>
      <c r="BM75" s="244"/>
      <c r="BN75" s="244"/>
      <c r="BO75" s="276"/>
      <c r="BP75" s="259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60"/>
      <c r="CJ75" s="259"/>
      <c r="CK75" s="245"/>
      <c r="CL75" s="245"/>
      <c r="CM75" s="245"/>
      <c r="CN75" s="245"/>
      <c r="CO75" s="245"/>
      <c r="CP75" s="245"/>
      <c r="CQ75" s="245"/>
      <c r="CR75" s="245"/>
      <c r="CS75" s="245"/>
      <c r="CT75" s="245"/>
      <c r="CU75" s="245"/>
      <c r="CV75" s="245"/>
      <c r="CW75" s="245"/>
      <c r="CX75" s="245"/>
      <c r="CY75" s="245"/>
      <c r="CZ75" s="245"/>
      <c r="DA75" s="245"/>
      <c r="DB75" s="245"/>
      <c r="DC75" s="262"/>
    </row>
    <row r="76" spans="1:107" ht="12.75">
      <c r="A76" s="62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  <c r="AI76" s="358"/>
      <c r="AJ76" s="358"/>
      <c r="AK76" s="358"/>
      <c r="AL76" s="358"/>
      <c r="AM76" s="358"/>
      <c r="AN76" s="358"/>
      <c r="AO76" s="358"/>
      <c r="AP76" s="358"/>
      <c r="AQ76" s="358"/>
      <c r="AR76" s="358"/>
      <c r="AS76" s="358"/>
      <c r="AT76" s="358"/>
      <c r="AU76" s="358"/>
      <c r="AV76" s="358"/>
      <c r="AW76" s="358"/>
      <c r="AX76" s="358"/>
      <c r="AY76" s="358"/>
      <c r="AZ76" s="358"/>
      <c r="BA76" s="358"/>
      <c r="BB76" s="358"/>
      <c r="BC76" s="358"/>
      <c r="BD76" s="358"/>
      <c r="BE76" s="358"/>
      <c r="BF76" s="358"/>
      <c r="BG76" s="49"/>
      <c r="BH76" s="264"/>
      <c r="BI76" s="265"/>
      <c r="BJ76" s="265"/>
      <c r="BK76" s="265"/>
      <c r="BL76" s="265"/>
      <c r="BM76" s="265"/>
      <c r="BN76" s="265"/>
      <c r="BO76" s="266"/>
      <c r="BP76" s="267"/>
      <c r="BQ76" s="268"/>
      <c r="BR76" s="268"/>
      <c r="BS76" s="268"/>
      <c r="BT76" s="268"/>
      <c r="BU76" s="268"/>
      <c r="BV76" s="268"/>
      <c r="BW76" s="268"/>
      <c r="BX76" s="268"/>
      <c r="BY76" s="268"/>
      <c r="BZ76" s="268"/>
      <c r="CA76" s="268"/>
      <c r="CB76" s="268"/>
      <c r="CC76" s="268"/>
      <c r="CD76" s="268"/>
      <c r="CE76" s="268"/>
      <c r="CF76" s="268"/>
      <c r="CG76" s="268"/>
      <c r="CH76" s="268"/>
      <c r="CI76" s="269"/>
      <c r="CJ76" s="267"/>
      <c r="CK76" s="268"/>
      <c r="CL76" s="268"/>
      <c r="CM76" s="268"/>
      <c r="CN76" s="268"/>
      <c r="CO76" s="268"/>
      <c r="CP76" s="268"/>
      <c r="CQ76" s="268"/>
      <c r="CR76" s="268"/>
      <c r="CS76" s="268"/>
      <c r="CT76" s="268"/>
      <c r="CU76" s="268"/>
      <c r="CV76" s="268"/>
      <c r="CW76" s="268"/>
      <c r="CX76" s="268"/>
      <c r="CY76" s="268"/>
      <c r="CZ76" s="268"/>
      <c r="DA76" s="268"/>
      <c r="DB76" s="268"/>
      <c r="DC76" s="270"/>
    </row>
    <row r="77" spans="1:107" ht="12.75">
      <c r="A77" s="62"/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  <c r="AI77" s="358"/>
      <c r="AJ77" s="358"/>
      <c r="AK77" s="358"/>
      <c r="AL77" s="358"/>
      <c r="AM77" s="358"/>
      <c r="AN77" s="358"/>
      <c r="AO77" s="358"/>
      <c r="AP77" s="358"/>
      <c r="AQ77" s="358"/>
      <c r="AR77" s="358"/>
      <c r="AS77" s="358"/>
      <c r="AT77" s="358"/>
      <c r="AU77" s="358"/>
      <c r="AV77" s="358"/>
      <c r="AW77" s="358"/>
      <c r="AX77" s="358"/>
      <c r="AY77" s="358"/>
      <c r="AZ77" s="358"/>
      <c r="BA77" s="358"/>
      <c r="BB77" s="358"/>
      <c r="BC77" s="358"/>
      <c r="BD77" s="358"/>
      <c r="BE77" s="358"/>
      <c r="BF77" s="358"/>
      <c r="BG77" s="49"/>
      <c r="BH77" s="264"/>
      <c r="BI77" s="265"/>
      <c r="BJ77" s="265"/>
      <c r="BK77" s="265"/>
      <c r="BL77" s="265"/>
      <c r="BM77" s="265"/>
      <c r="BN77" s="265"/>
      <c r="BO77" s="266"/>
      <c r="BP77" s="267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9"/>
      <c r="CJ77" s="267"/>
      <c r="CK77" s="268"/>
      <c r="CL77" s="268"/>
      <c r="CM77" s="268"/>
      <c r="CN77" s="268"/>
      <c r="CO77" s="268"/>
      <c r="CP77" s="268"/>
      <c r="CQ77" s="268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70"/>
    </row>
    <row r="78" spans="1:107" ht="25.5" customHeight="1" thickBot="1">
      <c r="A78" s="62"/>
      <c r="B78" s="358" t="s">
        <v>393</v>
      </c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  <c r="AI78" s="358"/>
      <c r="AJ78" s="358"/>
      <c r="AK78" s="358"/>
      <c r="AL78" s="358"/>
      <c r="AM78" s="358"/>
      <c r="AN78" s="358"/>
      <c r="AO78" s="358"/>
      <c r="AP78" s="358"/>
      <c r="AQ78" s="358"/>
      <c r="AR78" s="358"/>
      <c r="AS78" s="358"/>
      <c r="AT78" s="358"/>
      <c r="AU78" s="358"/>
      <c r="AV78" s="358"/>
      <c r="AW78" s="358"/>
      <c r="AX78" s="358"/>
      <c r="AY78" s="358"/>
      <c r="AZ78" s="358"/>
      <c r="BA78" s="358"/>
      <c r="BB78" s="358"/>
      <c r="BC78" s="358"/>
      <c r="BD78" s="358"/>
      <c r="BE78" s="358"/>
      <c r="BF78" s="358"/>
      <c r="BG78" s="49"/>
      <c r="BH78" s="253" t="s">
        <v>394</v>
      </c>
      <c r="BI78" s="254"/>
      <c r="BJ78" s="254"/>
      <c r="BK78" s="254"/>
      <c r="BL78" s="254"/>
      <c r="BM78" s="254"/>
      <c r="BN78" s="254"/>
      <c r="BO78" s="255"/>
      <c r="BP78" s="248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50"/>
      <c r="CJ78" s="248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49"/>
      <c r="DB78" s="249"/>
      <c r="DC78" s="251"/>
    </row>
    <row r="79" spans="1:107" ht="26.25" customHeight="1">
      <c r="A79" s="56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70"/>
      <c r="BH79" s="356" t="s">
        <v>264</v>
      </c>
      <c r="BI79" s="356"/>
      <c r="BJ79" s="356"/>
      <c r="BK79" s="356"/>
      <c r="BL79" s="356"/>
      <c r="BM79" s="356"/>
      <c r="BN79" s="356"/>
      <c r="BO79" s="357"/>
      <c r="BP79" s="308" t="s">
        <v>357</v>
      </c>
      <c r="BQ79" s="309"/>
      <c r="BR79" s="309"/>
      <c r="BS79" s="309"/>
      <c r="BT79" s="309"/>
      <c r="BU79" s="309"/>
      <c r="BV79" s="309"/>
      <c r="BW79" s="309"/>
      <c r="BX79" s="309"/>
      <c r="BY79" s="309"/>
      <c r="BZ79" s="309"/>
      <c r="CA79" s="309"/>
      <c r="CB79" s="309"/>
      <c r="CC79" s="309"/>
      <c r="CD79" s="309"/>
      <c r="CE79" s="309"/>
      <c r="CF79" s="309"/>
      <c r="CG79" s="309"/>
      <c r="CH79" s="309"/>
      <c r="CI79" s="310"/>
      <c r="CJ79" s="308" t="s">
        <v>395</v>
      </c>
      <c r="CK79" s="309"/>
      <c r="CL79" s="309"/>
      <c r="CM79" s="309"/>
      <c r="CN79" s="309"/>
      <c r="CO79" s="309"/>
      <c r="CP79" s="309"/>
      <c r="CQ79" s="309"/>
      <c r="CR79" s="309"/>
      <c r="CS79" s="309"/>
      <c r="CT79" s="309"/>
      <c r="CU79" s="309"/>
      <c r="CV79" s="309"/>
      <c r="CW79" s="309"/>
      <c r="CX79" s="309"/>
      <c r="CY79" s="309"/>
      <c r="CZ79" s="309"/>
      <c r="DA79" s="309"/>
      <c r="DB79" s="309"/>
      <c r="DC79" s="310"/>
    </row>
    <row r="80" spans="1:107" ht="13.5" thickBot="1">
      <c r="A80" s="68"/>
      <c r="B80" s="71" t="s">
        <v>396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72"/>
      <c r="BH80" s="256">
        <v>2</v>
      </c>
      <c r="BI80" s="257"/>
      <c r="BJ80" s="257"/>
      <c r="BK80" s="257"/>
      <c r="BL80" s="257"/>
      <c r="BM80" s="257"/>
      <c r="BN80" s="257"/>
      <c r="BO80" s="258"/>
      <c r="BP80" s="256">
        <v>3</v>
      </c>
      <c r="BQ80" s="257"/>
      <c r="BR80" s="257"/>
      <c r="BS80" s="257"/>
      <c r="BT80" s="257"/>
      <c r="BU80" s="257"/>
      <c r="BV80" s="257"/>
      <c r="BW80" s="257"/>
      <c r="BX80" s="257"/>
      <c r="BY80" s="257"/>
      <c r="BZ80" s="257"/>
      <c r="CA80" s="257"/>
      <c r="CB80" s="257"/>
      <c r="CC80" s="257"/>
      <c r="CD80" s="257"/>
      <c r="CE80" s="257"/>
      <c r="CF80" s="257"/>
      <c r="CG80" s="257"/>
      <c r="CH80" s="257"/>
      <c r="CI80" s="258"/>
      <c r="CJ80" s="256">
        <v>4</v>
      </c>
      <c r="CK80" s="257"/>
      <c r="CL80" s="257"/>
      <c r="CM80" s="257"/>
      <c r="CN80" s="257"/>
      <c r="CO80" s="257"/>
      <c r="CP80" s="257"/>
      <c r="CQ80" s="257"/>
      <c r="CR80" s="257"/>
      <c r="CS80" s="257"/>
      <c r="CT80" s="257"/>
      <c r="CU80" s="257"/>
      <c r="CV80" s="257"/>
      <c r="CW80" s="257"/>
      <c r="CX80" s="257"/>
      <c r="CY80" s="257"/>
      <c r="CZ80" s="257"/>
      <c r="DA80" s="257"/>
      <c r="DB80" s="257"/>
      <c r="DC80" s="258"/>
    </row>
    <row r="81" spans="1:107" ht="12.75">
      <c r="A81" s="57"/>
      <c r="B81" s="288" t="s">
        <v>397</v>
      </c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42"/>
      <c r="BH81" s="370"/>
      <c r="BI81" s="371"/>
      <c r="BJ81" s="371"/>
      <c r="BK81" s="371"/>
      <c r="BL81" s="371"/>
      <c r="BM81" s="371"/>
      <c r="BN81" s="371"/>
      <c r="BO81" s="372"/>
      <c r="BP81" s="361"/>
      <c r="BQ81" s="362"/>
      <c r="BR81" s="362"/>
      <c r="BS81" s="362"/>
      <c r="BT81" s="362"/>
      <c r="BU81" s="362"/>
      <c r="BV81" s="362"/>
      <c r="BW81" s="362"/>
      <c r="BX81" s="362"/>
      <c r="BY81" s="362"/>
      <c r="BZ81" s="362"/>
      <c r="CA81" s="362"/>
      <c r="CB81" s="362"/>
      <c r="CC81" s="362"/>
      <c r="CD81" s="362"/>
      <c r="CE81" s="362"/>
      <c r="CF81" s="362"/>
      <c r="CG81" s="362"/>
      <c r="CH81" s="362"/>
      <c r="CI81" s="365"/>
      <c r="CJ81" s="361"/>
      <c r="CK81" s="362"/>
      <c r="CL81" s="362"/>
      <c r="CM81" s="362"/>
      <c r="CN81" s="362"/>
      <c r="CO81" s="362"/>
      <c r="CP81" s="362"/>
      <c r="CQ81" s="362"/>
      <c r="CR81" s="362"/>
      <c r="CS81" s="362"/>
      <c r="CT81" s="362"/>
      <c r="CU81" s="362"/>
      <c r="CV81" s="362"/>
      <c r="CW81" s="362"/>
      <c r="CX81" s="362"/>
      <c r="CY81" s="362"/>
      <c r="CZ81" s="362"/>
      <c r="DA81" s="362"/>
      <c r="DB81" s="362"/>
      <c r="DC81" s="363"/>
    </row>
    <row r="82" spans="1:107" ht="12.75">
      <c r="A82" s="52"/>
      <c r="B82" s="44"/>
      <c r="C82" s="44"/>
      <c r="D82" s="252" t="s">
        <v>398</v>
      </c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44"/>
      <c r="BH82" s="264" t="s">
        <v>399</v>
      </c>
      <c r="BI82" s="265"/>
      <c r="BJ82" s="265"/>
      <c r="BK82" s="265"/>
      <c r="BL82" s="265"/>
      <c r="BM82" s="265"/>
      <c r="BN82" s="265"/>
      <c r="BO82" s="266"/>
      <c r="BP82" s="267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8"/>
      <c r="CC82" s="268"/>
      <c r="CD82" s="268"/>
      <c r="CE82" s="268"/>
      <c r="CF82" s="268"/>
      <c r="CG82" s="268"/>
      <c r="CH82" s="268"/>
      <c r="CI82" s="269"/>
      <c r="CJ82" s="267"/>
      <c r="CK82" s="268"/>
      <c r="CL82" s="268"/>
      <c r="CM82" s="268"/>
      <c r="CN82" s="268"/>
      <c r="CO82" s="268"/>
      <c r="CP82" s="268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68"/>
      <c r="DB82" s="268"/>
      <c r="DC82" s="270"/>
    </row>
    <row r="83" spans="1:107" ht="14.25" customHeight="1" thickBot="1">
      <c r="A83" s="52"/>
      <c r="B83" s="44"/>
      <c r="C83" s="44"/>
      <c r="D83" s="411" t="s">
        <v>400</v>
      </c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1"/>
      <c r="AH83" s="411"/>
      <c r="AI83" s="411"/>
      <c r="AJ83" s="411"/>
      <c r="AK83" s="411"/>
      <c r="AL83" s="411"/>
      <c r="AM83" s="411"/>
      <c r="AN83" s="411"/>
      <c r="AO83" s="411"/>
      <c r="AP83" s="411"/>
      <c r="AQ83" s="411"/>
      <c r="AR83" s="411"/>
      <c r="AS83" s="411"/>
      <c r="AT83" s="411"/>
      <c r="AU83" s="411"/>
      <c r="AV83" s="411"/>
      <c r="AW83" s="411"/>
      <c r="AX83" s="411"/>
      <c r="AY83" s="411"/>
      <c r="AZ83" s="411"/>
      <c r="BA83" s="411"/>
      <c r="BB83" s="411"/>
      <c r="BC83" s="411"/>
      <c r="BD83" s="411"/>
      <c r="BE83" s="411"/>
      <c r="BF83" s="411"/>
      <c r="BG83" s="44"/>
      <c r="BH83" s="253" t="s">
        <v>401</v>
      </c>
      <c r="BI83" s="254"/>
      <c r="BJ83" s="254"/>
      <c r="BK83" s="254"/>
      <c r="BL83" s="254"/>
      <c r="BM83" s="254"/>
      <c r="BN83" s="254"/>
      <c r="BO83" s="255"/>
      <c r="BP83" s="248"/>
      <c r="BQ83" s="249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50"/>
      <c r="CJ83" s="248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49"/>
      <c r="CV83" s="249"/>
      <c r="CW83" s="249"/>
      <c r="CX83" s="249"/>
      <c r="CY83" s="249"/>
      <c r="CZ83" s="249"/>
      <c r="DA83" s="249"/>
      <c r="DB83" s="249"/>
      <c r="DC83" s="251"/>
    </row>
    <row r="84" spans="1:107" ht="26.25" customHeight="1">
      <c r="A84" s="56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70"/>
      <c r="BH84" s="412" t="s">
        <v>264</v>
      </c>
      <c r="BI84" s="412"/>
      <c r="BJ84" s="412"/>
      <c r="BK84" s="412"/>
      <c r="BL84" s="412"/>
      <c r="BM84" s="412"/>
      <c r="BN84" s="412"/>
      <c r="BO84" s="413"/>
      <c r="BP84" s="308" t="s">
        <v>357</v>
      </c>
      <c r="BQ84" s="309"/>
      <c r="BR84" s="309"/>
      <c r="BS84" s="309"/>
      <c r="BT84" s="309"/>
      <c r="BU84" s="309"/>
      <c r="BV84" s="309"/>
      <c r="BW84" s="309"/>
      <c r="BX84" s="309"/>
      <c r="BY84" s="309"/>
      <c r="BZ84" s="309"/>
      <c r="CA84" s="309"/>
      <c r="CB84" s="309"/>
      <c r="CC84" s="309"/>
      <c r="CD84" s="309"/>
      <c r="CE84" s="309"/>
      <c r="CF84" s="309"/>
      <c r="CG84" s="309"/>
      <c r="CH84" s="309"/>
      <c r="CI84" s="310"/>
      <c r="CJ84" s="308" t="s">
        <v>358</v>
      </c>
      <c r="CK84" s="309"/>
      <c r="CL84" s="309"/>
      <c r="CM84" s="309"/>
      <c r="CN84" s="309"/>
      <c r="CO84" s="309"/>
      <c r="CP84" s="309"/>
      <c r="CQ84" s="309"/>
      <c r="CR84" s="309"/>
      <c r="CS84" s="309"/>
      <c r="CT84" s="309"/>
      <c r="CU84" s="309"/>
      <c r="CV84" s="309"/>
      <c r="CW84" s="309"/>
      <c r="CX84" s="309"/>
      <c r="CY84" s="309"/>
      <c r="CZ84" s="309"/>
      <c r="DA84" s="309"/>
      <c r="DB84" s="309"/>
      <c r="DC84" s="310"/>
    </row>
    <row r="85" spans="1:107" ht="13.5" thickBot="1">
      <c r="A85" s="68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72"/>
      <c r="BH85" s="257">
        <v>2</v>
      </c>
      <c r="BI85" s="257"/>
      <c r="BJ85" s="257"/>
      <c r="BK85" s="257"/>
      <c r="BL85" s="257"/>
      <c r="BM85" s="257"/>
      <c r="BN85" s="257"/>
      <c r="BO85" s="258"/>
      <c r="BP85" s="256">
        <v>3</v>
      </c>
      <c r="BQ85" s="257"/>
      <c r="BR85" s="257"/>
      <c r="BS85" s="257"/>
      <c r="BT85" s="257"/>
      <c r="BU85" s="257"/>
      <c r="BV85" s="257"/>
      <c r="BW85" s="257"/>
      <c r="BX85" s="257"/>
      <c r="BY85" s="257"/>
      <c r="BZ85" s="257"/>
      <c r="CA85" s="257"/>
      <c r="CB85" s="257"/>
      <c r="CC85" s="257"/>
      <c r="CD85" s="257"/>
      <c r="CE85" s="257"/>
      <c r="CF85" s="257"/>
      <c r="CG85" s="257"/>
      <c r="CH85" s="257"/>
      <c r="CI85" s="258"/>
      <c r="CJ85" s="256">
        <v>4</v>
      </c>
      <c r="CK85" s="257"/>
      <c r="CL85" s="257"/>
      <c r="CM85" s="257"/>
      <c r="CN85" s="257"/>
      <c r="CO85" s="257"/>
      <c r="CP85" s="257"/>
      <c r="CQ85" s="257"/>
      <c r="CR85" s="257"/>
      <c r="CS85" s="257"/>
      <c r="CT85" s="257"/>
      <c r="CU85" s="257"/>
      <c r="CV85" s="257"/>
      <c r="CW85" s="257"/>
      <c r="CX85" s="257"/>
      <c r="CY85" s="257"/>
      <c r="CZ85" s="257"/>
      <c r="DA85" s="257"/>
      <c r="DB85" s="257"/>
      <c r="DC85" s="258"/>
    </row>
    <row r="86" spans="1:107" ht="39" customHeight="1" thickBot="1">
      <c r="A86" s="57"/>
      <c r="B86" s="263" t="s">
        <v>402</v>
      </c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50"/>
      <c r="BH86" s="300" t="s">
        <v>297</v>
      </c>
      <c r="BI86" s="301"/>
      <c r="BJ86" s="301"/>
      <c r="BK86" s="301"/>
      <c r="BL86" s="301"/>
      <c r="BM86" s="301"/>
      <c r="BN86" s="301"/>
      <c r="BO86" s="302"/>
      <c r="BP86" s="303"/>
      <c r="BQ86" s="304"/>
      <c r="BR86" s="304"/>
      <c r="BS86" s="304"/>
      <c r="BT86" s="304"/>
      <c r="BU86" s="304"/>
      <c r="BV86" s="304"/>
      <c r="BW86" s="304"/>
      <c r="BX86" s="304"/>
      <c r="BY86" s="304"/>
      <c r="BZ86" s="304"/>
      <c r="CA86" s="304"/>
      <c r="CB86" s="304"/>
      <c r="CC86" s="304"/>
      <c r="CD86" s="304"/>
      <c r="CE86" s="304"/>
      <c r="CF86" s="304"/>
      <c r="CG86" s="304"/>
      <c r="CH86" s="304"/>
      <c r="CI86" s="305"/>
      <c r="CJ86" s="303"/>
      <c r="CK86" s="304"/>
      <c r="CL86" s="304"/>
      <c r="CM86" s="304"/>
      <c r="CN86" s="304"/>
      <c r="CO86" s="304"/>
      <c r="CP86" s="304"/>
      <c r="CQ86" s="304"/>
      <c r="CR86" s="304"/>
      <c r="CS86" s="304"/>
      <c r="CT86" s="304"/>
      <c r="CU86" s="304"/>
      <c r="CV86" s="304"/>
      <c r="CW86" s="304"/>
      <c r="CX86" s="304"/>
      <c r="CY86" s="304"/>
      <c r="CZ86" s="304"/>
      <c r="DA86" s="304"/>
      <c r="DB86" s="304"/>
      <c r="DC86" s="306"/>
    </row>
    <row r="88" ht="12" customHeight="1">
      <c r="DC88" s="37" t="s">
        <v>403</v>
      </c>
    </row>
    <row r="89" spans="1:107" s="61" customFormat="1" ht="15.75" customHeight="1">
      <c r="A89" s="399" t="s">
        <v>40</v>
      </c>
      <c r="B89" s="399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  <c r="AN89" s="399"/>
      <c r="AO89" s="399"/>
      <c r="AP89" s="399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399"/>
      <c r="BD89" s="399"/>
      <c r="BE89" s="399"/>
      <c r="BF89" s="399"/>
      <c r="BG89" s="399"/>
      <c r="BH89" s="399"/>
      <c r="BI89" s="399"/>
      <c r="BJ89" s="399"/>
      <c r="BK89" s="399"/>
      <c r="BL89" s="399"/>
      <c r="BM89" s="399"/>
      <c r="BN89" s="399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399"/>
      <c r="CB89" s="399"/>
      <c r="CC89" s="399"/>
      <c r="CD89" s="399"/>
      <c r="CE89" s="399"/>
      <c r="CF89" s="399"/>
      <c r="CG89" s="399"/>
      <c r="CH89" s="399"/>
      <c r="CI89" s="399"/>
      <c r="CJ89" s="399"/>
      <c r="CK89" s="399"/>
      <c r="CL89" s="399"/>
      <c r="CM89" s="399"/>
      <c r="CN89" s="399"/>
      <c r="CO89" s="399"/>
      <c r="CP89" s="399"/>
      <c r="CQ89" s="399"/>
      <c r="CR89" s="399"/>
      <c r="CS89" s="399"/>
      <c r="CT89" s="399"/>
      <c r="CU89" s="399"/>
      <c r="CV89" s="399"/>
      <c r="CW89" s="399"/>
      <c r="CX89" s="399"/>
      <c r="CY89" s="399"/>
      <c r="CZ89" s="399"/>
      <c r="DA89" s="399"/>
      <c r="DB89" s="399"/>
      <c r="DC89" s="399"/>
    </row>
    <row r="90" spans="1:107" ht="12.75" customHeight="1">
      <c r="A90" s="267" t="s">
        <v>285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9"/>
      <c r="AJ90" s="278" t="s">
        <v>339</v>
      </c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80"/>
      <c r="BC90" s="278" t="s">
        <v>340</v>
      </c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80"/>
      <c r="BU90" s="278" t="s">
        <v>341</v>
      </c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80"/>
      <c r="CK90" s="278" t="s">
        <v>342</v>
      </c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80"/>
    </row>
    <row r="91" spans="1:107" ht="12.75">
      <c r="A91" s="267" t="s">
        <v>286</v>
      </c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9"/>
      <c r="AC91" s="267" t="s">
        <v>264</v>
      </c>
      <c r="AD91" s="268"/>
      <c r="AE91" s="268"/>
      <c r="AF91" s="268"/>
      <c r="AG91" s="268"/>
      <c r="AH91" s="268"/>
      <c r="AI91" s="269"/>
      <c r="AJ91" s="308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10"/>
      <c r="BC91" s="308"/>
      <c r="BD91" s="309"/>
      <c r="BE91" s="309"/>
      <c r="BF91" s="309"/>
      <c r="BG91" s="309"/>
      <c r="BH91" s="309"/>
      <c r="BI91" s="309"/>
      <c r="BJ91" s="309"/>
      <c r="BK91" s="309"/>
      <c r="BL91" s="309"/>
      <c r="BM91" s="309"/>
      <c r="BN91" s="309"/>
      <c r="BO91" s="309"/>
      <c r="BP91" s="309"/>
      <c r="BQ91" s="309"/>
      <c r="BR91" s="309"/>
      <c r="BS91" s="309"/>
      <c r="BT91" s="310"/>
      <c r="BU91" s="308"/>
      <c r="BV91" s="309"/>
      <c r="BW91" s="309"/>
      <c r="BX91" s="309"/>
      <c r="BY91" s="309"/>
      <c r="BZ91" s="309"/>
      <c r="CA91" s="309"/>
      <c r="CB91" s="309"/>
      <c r="CC91" s="309"/>
      <c r="CD91" s="309"/>
      <c r="CE91" s="309"/>
      <c r="CF91" s="309"/>
      <c r="CG91" s="309"/>
      <c r="CH91" s="309"/>
      <c r="CI91" s="309"/>
      <c r="CJ91" s="310"/>
      <c r="CK91" s="308"/>
      <c r="CL91" s="309"/>
      <c r="CM91" s="309"/>
      <c r="CN91" s="309"/>
      <c r="CO91" s="309"/>
      <c r="CP91" s="309"/>
      <c r="CQ91" s="309"/>
      <c r="CR91" s="309"/>
      <c r="CS91" s="309"/>
      <c r="CT91" s="309"/>
      <c r="CU91" s="309"/>
      <c r="CV91" s="309"/>
      <c r="CW91" s="309"/>
      <c r="CX91" s="309"/>
      <c r="CY91" s="309"/>
      <c r="CZ91" s="309"/>
      <c r="DA91" s="309"/>
      <c r="DB91" s="309"/>
      <c r="DC91" s="310"/>
    </row>
    <row r="92" spans="1:107" ht="12.75" customHeight="1" thickBot="1">
      <c r="A92" s="267">
        <v>1</v>
      </c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9"/>
      <c r="AC92" s="256">
        <v>2</v>
      </c>
      <c r="AD92" s="257"/>
      <c r="AE92" s="257"/>
      <c r="AF92" s="257"/>
      <c r="AG92" s="257"/>
      <c r="AH92" s="257"/>
      <c r="AI92" s="258"/>
      <c r="AJ92" s="256">
        <v>3</v>
      </c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8"/>
      <c r="BC92" s="256">
        <v>4</v>
      </c>
      <c r="BD92" s="257"/>
      <c r="BE92" s="257"/>
      <c r="BF92" s="257"/>
      <c r="BG92" s="257"/>
      <c r="BH92" s="257"/>
      <c r="BI92" s="257"/>
      <c r="BJ92" s="257"/>
      <c r="BK92" s="257"/>
      <c r="BL92" s="257"/>
      <c r="BM92" s="257"/>
      <c r="BN92" s="257"/>
      <c r="BO92" s="257"/>
      <c r="BP92" s="257"/>
      <c r="BQ92" s="257"/>
      <c r="BR92" s="257"/>
      <c r="BS92" s="257"/>
      <c r="BT92" s="258"/>
      <c r="BU92" s="256">
        <v>5</v>
      </c>
      <c r="BV92" s="257"/>
      <c r="BW92" s="257"/>
      <c r="BX92" s="257"/>
      <c r="BY92" s="257"/>
      <c r="BZ92" s="257"/>
      <c r="CA92" s="257"/>
      <c r="CB92" s="257"/>
      <c r="CC92" s="257"/>
      <c r="CD92" s="257"/>
      <c r="CE92" s="257"/>
      <c r="CF92" s="257"/>
      <c r="CG92" s="257"/>
      <c r="CH92" s="257"/>
      <c r="CI92" s="257"/>
      <c r="CJ92" s="258"/>
      <c r="CK92" s="256">
        <v>6</v>
      </c>
      <c r="CL92" s="257"/>
      <c r="CM92" s="257"/>
      <c r="CN92" s="257"/>
      <c r="CO92" s="257"/>
      <c r="CP92" s="257"/>
      <c r="CQ92" s="257"/>
      <c r="CR92" s="257"/>
      <c r="CS92" s="257"/>
      <c r="CT92" s="257"/>
      <c r="CU92" s="257"/>
      <c r="CV92" s="257"/>
      <c r="CW92" s="257"/>
      <c r="CX92" s="257"/>
      <c r="CY92" s="257"/>
      <c r="CZ92" s="257"/>
      <c r="DA92" s="257"/>
      <c r="DB92" s="257"/>
      <c r="DC92" s="258"/>
    </row>
    <row r="93" spans="1:107" ht="25.5" customHeight="1">
      <c r="A93" s="62"/>
      <c r="B93" s="358" t="s">
        <v>404</v>
      </c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49"/>
      <c r="AC93" s="370" t="s">
        <v>53</v>
      </c>
      <c r="AD93" s="371"/>
      <c r="AE93" s="371"/>
      <c r="AF93" s="371"/>
      <c r="AG93" s="371"/>
      <c r="AH93" s="371"/>
      <c r="AI93" s="372"/>
      <c r="AJ93" s="361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5"/>
      <c r="BC93" s="361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  <c r="BO93" s="362"/>
      <c r="BP93" s="362"/>
      <c r="BQ93" s="362"/>
      <c r="BR93" s="362"/>
      <c r="BS93" s="362"/>
      <c r="BT93" s="365"/>
      <c r="BU93" s="366" t="s">
        <v>113</v>
      </c>
      <c r="BV93" s="367"/>
      <c r="BW93" s="362"/>
      <c r="BX93" s="362"/>
      <c r="BY93" s="362"/>
      <c r="BZ93" s="362"/>
      <c r="CA93" s="362"/>
      <c r="CB93" s="362"/>
      <c r="CC93" s="362"/>
      <c r="CD93" s="362"/>
      <c r="CE93" s="362"/>
      <c r="CF93" s="362"/>
      <c r="CG93" s="362"/>
      <c r="CH93" s="362"/>
      <c r="CI93" s="368" t="s">
        <v>114</v>
      </c>
      <c r="CJ93" s="369"/>
      <c r="CK93" s="361"/>
      <c r="CL93" s="362"/>
      <c r="CM93" s="362"/>
      <c r="CN93" s="362"/>
      <c r="CO93" s="362"/>
      <c r="CP93" s="362"/>
      <c r="CQ93" s="362"/>
      <c r="CR93" s="362"/>
      <c r="CS93" s="362"/>
      <c r="CT93" s="362"/>
      <c r="CU93" s="362"/>
      <c r="CV93" s="362"/>
      <c r="CW93" s="362"/>
      <c r="CX93" s="362"/>
      <c r="CY93" s="362"/>
      <c r="CZ93" s="362"/>
      <c r="DA93" s="362"/>
      <c r="DB93" s="362"/>
      <c r="DC93" s="363"/>
    </row>
    <row r="94" spans="1:107" ht="39" customHeight="1">
      <c r="A94" s="62"/>
      <c r="B94" s="358" t="s">
        <v>405</v>
      </c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  <c r="AA94" s="358"/>
      <c r="AB94" s="49"/>
      <c r="AC94" s="264" t="s">
        <v>72</v>
      </c>
      <c r="AD94" s="265"/>
      <c r="AE94" s="265"/>
      <c r="AF94" s="265"/>
      <c r="AG94" s="265"/>
      <c r="AH94" s="265"/>
      <c r="AI94" s="266"/>
      <c r="AJ94" s="267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9"/>
      <c r="BC94" s="267"/>
      <c r="BD94" s="268"/>
      <c r="BE94" s="268"/>
      <c r="BF94" s="268"/>
      <c r="BG94" s="268"/>
      <c r="BH94" s="268"/>
      <c r="BI94" s="268"/>
      <c r="BJ94" s="268"/>
      <c r="BK94" s="268"/>
      <c r="BL94" s="268"/>
      <c r="BM94" s="268"/>
      <c r="BN94" s="268"/>
      <c r="BO94" s="268"/>
      <c r="BP94" s="268"/>
      <c r="BQ94" s="268"/>
      <c r="BR94" s="268"/>
      <c r="BS94" s="268"/>
      <c r="BT94" s="269"/>
      <c r="BU94" s="346" t="s">
        <v>113</v>
      </c>
      <c r="BV94" s="347"/>
      <c r="BW94" s="268"/>
      <c r="BX94" s="268"/>
      <c r="BY94" s="268"/>
      <c r="BZ94" s="268"/>
      <c r="CA94" s="268"/>
      <c r="CB94" s="268"/>
      <c r="CC94" s="268"/>
      <c r="CD94" s="268"/>
      <c r="CE94" s="268"/>
      <c r="CF94" s="268"/>
      <c r="CG94" s="268"/>
      <c r="CH94" s="268"/>
      <c r="CI94" s="348" t="s">
        <v>114</v>
      </c>
      <c r="CJ94" s="349"/>
      <c r="CK94" s="267"/>
      <c r="CL94" s="268"/>
      <c r="CM94" s="268"/>
      <c r="CN94" s="268"/>
      <c r="CO94" s="268"/>
      <c r="CP94" s="268"/>
      <c r="CQ94" s="268"/>
      <c r="CR94" s="268"/>
      <c r="CS94" s="268"/>
      <c r="CT94" s="268"/>
      <c r="CU94" s="268"/>
      <c r="CV94" s="268"/>
      <c r="CW94" s="268"/>
      <c r="CX94" s="268"/>
      <c r="CY94" s="268"/>
      <c r="CZ94" s="268"/>
      <c r="DA94" s="268"/>
      <c r="DB94" s="268"/>
      <c r="DC94" s="270"/>
    </row>
    <row r="95" spans="1:107" ht="12.75">
      <c r="A95" s="62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8"/>
      <c r="AB95" s="49"/>
      <c r="AC95" s="264"/>
      <c r="AD95" s="265"/>
      <c r="AE95" s="265"/>
      <c r="AF95" s="265"/>
      <c r="AG95" s="265"/>
      <c r="AH95" s="265"/>
      <c r="AI95" s="266"/>
      <c r="AJ95" s="267"/>
      <c r="AK95" s="268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9"/>
      <c r="BC95" s="267"/>
      <c r="BD95" s="268"/>
      <c r="BE95" s="268"/>
      <c r="BF95" s="268"/>
      <c r="BG95" s="268"/>
      <c r="BH95" s="268"/>
      <c r="BI95" s="268"/>
      <c r="BJ95" s="268"/>
      <c r="BK95" s="268"/>
      <c r="BL95" s="268"/>
      <c r="BM95" s="268"/>
      <c r="BN95" s="268"/>
      <c r="BO95" s="268"/>
      <c r="BP95" s="268"/>
      <c r="BQ95" s="268"/>
      <c r="BR95" s="268"/>
      <c r="BS95" s="268"/>
      <c r="BT95" s="269"/>
      <c r="BU95" s="346"/>
      <c r="BV95" s="347"/>
      <c r="BW95" s="268"/>
      <c r="BX95" s="268"/>
      <c r="BY95" s="268"/>
      <c r="BZ95" s="268"/>
      <c r="CA95" s="268"/>
      <c r="CB95" s="268"/>
      <c r="CC95" s="268"/>
      <c r="CD95" s="268"/>
      <c r="CE95" s="268"/>
      <c r="CF95" s="268"/>
      <c r="CG95" s="268"/>
      <c r="CH95" s="268"/>
      <c r="CI95" s="348"/>
      <c r="CJ95" s="349"/>
      <c r="CK95" s="267"/>
      <c r="CL95" s="268"/>
      <c r="CM95" s="268"/>
      <c r="CN95" s="268"/>
      <c r="CO95" s="268"/>
      <c r="CP95" s="268"/>
      <c r="CQ95" s="268"/>
      <c r="CR95" s="268"/>
      <c r="CS95" s="268"/>
      <c r="CT95" s="268"/>
      <c r="CU95" s="268"/>
      <c r="CV95" s="268"/>
      <c r="CW95" s="268"/>
      <c r="CX95" s="268"/>
      <c r="CY95" s="268"/>
      <c r="CZ95" s="268"/>
      <c r="DA95" s="268"/>
      <c r="DB95" s="268"/>
      <c r="DC95" s="270"/>
    </row>
    <row r="96" spans="1:107" ht="14.25" customHeight="1" thickBot="1">
      <c r="A96" s="66"/>
      <c r="B96" s="402" t="s">
        <v>356</v>
      </c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  <c r="P96" s="402"/>
      <c r="Q96" s="402"/>
      <c r="R96" s="402"/>
      <c r="S96" s="402"/>
      <c r="T96" s="402"/>
      <c r="U96" s="402"/>
      <c r="V96" s="402"/>
      <c r="W96" s="402"/>
      <c r="X96" s="402"/>
      <c r="Y96" s="402"/>
      <c r="Z96" s="402"/>
      <c r="AA96" s="402"/>
      <c r="AB96" s="73"/>
      <c r="AC96" s="253" t="s">
        <v>76</v>
      </c>
      <c r="AD96" s="254"/>
      <c r="AE96" s="254"/>
      <c r="AF96" s="254"/>
      <c r="AG96" s="254"/>
      <c r="AH96" s="254"/>
      <c r="AI96" s="255"/>
      <c r="AJ96" s="248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50"/>
      <c r="BC96" s="248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249"/>
      <c r="BS96" s="249"/>
      <c r="BT96" s="250"/>
      <c r="BU96" s="314" t="s">
        <v>113</v>
      </c>
      <c r="BV96" s="315"/>
      <c r="BW96" s="249"/>
      <c r="BX96" s="249"/>
      <c r="BY96" s="249"/>
      <c r="BZ96" s="249"/>
      <c r="CA96" s="249"/>
      <c r="CB96" s="249"/>
      <c r="CC96" s="249"/>
      <c r="CD96" s="249"/>
      <c r="CE96" s="249"/>
      <c r="CF96" s="249"/>
      <c r="CG96" s="249"/>
      <c r="CH96" s="249"/>
      <c r="CI96" s="316" t="s">
        <v>114</v>
      </c>
      <c r="CJ96" s="317"/>
      <c r="CK96" s="248"/>
      <c r="CL96" s="249"/>
      <c r="CM96" s="249"/>
      <c r="CN96" s="249"/>
      <c r="CO96" s="249"/>
      <c r="CP96" s="249"/>
      <c r="CQ96" s="249"/>
      <c r="CR96" s="249"/>
      <c r="CS96" s="249"/>
      <c r="CT96" s="249"/>
      <c r="CU96" s="249"/>
      <c r="CV96" s="249"/>
      <c r="CW96" s="249"/>
      <c r="CX96" s="249"/>
      <c r="CY96" s="249"/>
      <c r="CZ96" s="249"/>
      <c r="DA96" s="249"/>
      <c r="DB96" s="249"/>
      <c r="DC96" s="251"/>
    </row>
    <row r="97" spans="1:107" ht="13.5" customHeight="1" thickBot="1">
      <c r="A97" s="67"/>
      <c r="B97" s="403" t="s">
        <v>381</v>
      </c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64"/>
      <c r="AC97" s="300" t="s">
        <v>81</v>
      </c>
      <c r="AD97" s="301"/>
      <c r="AE97" s="301"/>
      <c r="AF97" s="301"/>
      <c r="AG97" s="301"/>
      <c r="AH97" s="301"/>
      <c r="AI97" s="302"/>
      <c r="AJ97" s="303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5"/>
      <c r="BC97" s="303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5"/>
      <c r="BU97" s="414" t="s">
        <v>113</v>
      </c>
      <c r="BV97" s="415"/>
      <c r="BW97" s="304"/>
      <c r="BX97" s="304"/>
      <c r="BY97" s="304"/>
      <c r="BZ97" s="304"/>
      <c r="CA97" s="304"/>
      <c r="CB97" s="304"/>
      <c r="CC97" s="304"/>
      <c r="CD97" s="304"/>
      <c r="CE97" s="304"/>
      <c r="CF97" s="304"/>
      <c r="CG97" s="304"/>
      <c r="CH97" s="304"/>
      <c r="CI97" s="416" t="s">
        <v>114</v>
      </c>
      <c r="CJ97" s="417"/>
      <c r="CK97" s="303"/>
      <c r="CL97" s="304"/>
      <c r="CM97" s="304"/>
      <c r="CN97" s="304"/>
      <c r="CO97" s="304"/>
      <c r="CP97" s="304"/>
      <c r="CQ97" s="304"/>
      <c r="CR97" s="304"/>
      <c r="CS97" s="304"/>
      <c r="CT97" s="304"/>
      <c r="CU97" s="304"/>
      <c r="CV97" s="304"/>
      <c r="CW97" s="304"/>
      <c r="CX97" s="304"/>
      <c r="CY97" s="304"/>
      <c r="CZ97" s="304"/>
      <c r="DA97" s="304"/>
      <c r="DB97" s="304"/>
      <c r="DC97" s="306"/>
    </row>
    <row r="98" spans="29:72" ht="26.25" customHeight="1">
      <c r="AC98" s="308" t="s">
        <v>264</v>
      </c>
      <c r="AD98" s="309"/>
      <c r="AE98" s="309"/>
      <c r="AF98" s="309"/>
      <c r="AG98" s="309"/>
      <c r="AH98" s="309"/>
      <c r="AI98" s="310"/>
      <c r="AJ98" s="308" t="s">
        <v>357</v>
      </c>
      <c r="AK98" s="309"/>
      <c r="AL98" s="309"/>
      <c r="AM98" s="309"/>
      <c r="AN98" s="309"/>
      <c r="AO98" s="309"/>
      <c r="AP98" s="309"/>
      <c r="AQ98" s="309"/>
      <c r="AR98" s="309"/>
      <c r="AS98" s="309"/>
      <c r="AT98" s="309"/>
      <c r="AU98" s="309"/>
      <c r="AV98" s="309"/>
      <c r="AW98" s="309"/>
      <c r="AX98" s="309"/>
      <c r="AY98" s="309"/>
      <c r="AZ98" s="309"/>
      <c r="BA98" s="309"/>
      <c r="BB98" s="310"/>
      <c r="BC98" s="308" t="s">
        <v>358</v>
      </c>
      <c r="BD98" s="309"/>
      <c r="BE98" s="309"/>
      <c r="BF98" s="309"/>
      <c r="BG98" s="309"/>
      <c r="BH98" s="309"/>
      <c r="BI98" s="309"/>
      <c r="BJ98" s="309"/>
      <c r="BK98" s="309"/>
      <c r="BL98" s="309"/>
      <c r="BM98" s="309"/>
      <c r="BN98" s="309"/>
      <c r="BO98" s="309"/>
      <c r="BP98" s="309"/>
      <c r="BQ98" s="309"/>
      <c r="BR98" s="309"/>
      <c r="BS98" s="309"/>
      <c r="BT98" s="310"/>
    </row>
    <row r="99" spans="1:72" ht="13.5" thickBot="1">
      <c r="A99" s="267">
        <v>1</v>
      </c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9"/>
      <c r="AC99" s="256">
        <v>2</v>
      </c>
      <c r="AD99" s="257"/>
      <c r="AE99" s="257"/>
      <c r="AF99" s="257"/>
      <c r="AG99" s="257"/>
      <c r="AH99" s="257"/>
      <c r="AI99" s="258"/>
      <c r="AJ99" s="256">
        <v>3</v>
      </c>
      <c r="AK99" s="257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57"/>
      <c r="AY99" s="257"/>
      <c r="AZ99" s="257"/>
      <c r="BA99" s="257"/>
      <c r="BB99" s="258"/>
      <c r="BC99" s="256">
        <v>4</v>
      </c>
      <c r="BD99" s="257"/>
      <c r="BE99" s="257"/>
      <c r="BF99" s="257"/>
      <c r="BG99" s="257"/>
      <c r="BH99" s="257"/>
      <c r="BI99" s="257"/>
      <c r="BJ99" s="257"/>
      <c r="BK99" s="257"/>
      <c r="BL99" s="257"/>
      <c r="BM99" s="257"/>
      <c r="BN99" s="257"/>
      <c r="BO99" s="257"/>
      <c r="BP99" s="257"/>
      <c r="BQ99" s="257"/>
      <c r="BR99" s="257"/>
      <c r="BS99" s="257"/>
      <c r="BT99" s="258"/>
    </row>
    <row r="100" spans="1:72" ht="39" customHeight="1" thickBot="1">
      <c r="A100" s="62"/>
      <c r="B100" s="358" t="s">
        <v>406</v>
      </c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  <c r="AA100" s="358"/>
      <c r="AB100" s="49"/>
      <c r="AC100" s="300" t="s">
        <v>84</v>
      </c>
      <c r="AD100" s="301"/>
      <c r="AE100" s="301"/>
      <c r="AF100" s="301"/>
      <c r="AG100" s="301"/>
      <c r="AH100" s="301"/>
      <c r="AI100" s="302"/>
      <c r="AJ100" s="303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305"/>
      <c r="BC100" s="303"/>
      <c r="BD100" s="304"/>
      <c r="BE100" s="304"/>
      <c r="BF100" s="304"/>
      <c r="BG100" s="304"/>
      <c r="BH100" s="304"/>
      <c r="BI100" s="304"/>
      <c r="BJ100" s="304"/>
      <c r="BK100" s="304"/>
      <c r="BL100" s="304"/>
      <c r="BM100" s="304"/>
      <c r="BN100" s="304"/>
      <c r="BO100" s="304"/>
      <c r="BP100" s="304"/>
      <c r="BQ100" s="304"/>
      <c r="BR100" s="304"/>
      <c r="BS100" s="304"/>
      <c r="BT100" s="306"/>
    </row>
    <row r="101" ht="5.25" customHeight="1"/>
    <row r="102" spans="1:107" ht="12" customHeight="1">
      <c r="A102" s="307" t="s">
        <v>407</v>
      </c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7"/>
      <c r="AV102" s="307"/>
      <c r="AW102" s="307"/>
      <c r="AX102" s="307"/>
      <c r="AY102" s="307"/>
      <c r="AZ102" s="307"/>
      <c r="BA102" s="307"/>
      <c r="BB102" s="307"/>
      <c r="BC102" s="307"/>
      <c r="BD102" s="307"/>
      <c r="BE102" s="307"/>
      <c r="BF102" s="307"/>
      <c r="BG102" s="307"/>
      <c r="BH102" s="307"/>
      <c r="BI102" s="307"/>
      <c r="BJ102" s="307"/>
      <c r="BK102" s="307"/>
      <c r="BL102" s="307"/>
      <c r="BM102" s="307"/>
      <c r="BN102" s="307"/>
      <c r="BO102" s="307"/>
      <c r="BP102" s="307"/>
      <c r="BQ102" s="307"/>
      <c r="BR102" s="307"/>
      <c r="BS102" s="307"/>
      <c r="BT102" s="307"/>
      <c r="BU102" s="307"/>
      <c r="BV102" s="307"/>
      <c r="BW102" s="307"/>
      <c r="BX102" s="307"/>
      <c r="BY102" s="307"/>
      <c r="BZ102" s="307"/>
      <c r="CA102" s="307"/>
      <c r="CB102" s="307"/>
      <c r="CC102" s="307"/>
      <c r="CD102" s="307"/>
      <c r="CE102" s="307"/>
      <c r="CF102" s="307"/>
      <c r="CG102" s="307"/>
      <c r="CH102" s="307"/>
      <c r="CI102" s="307"/>
      <c r="CJ102" s="307"/>
      <c r="CK102" s="307"/>
      <c r="CL102" s="307"/>
      <c r="CM102" s="307"/>
      <c r="CN102" s="307"/>
      <c r="CO102" s="307"/>
      <c r="CP102" s="307"/>
      <c r="CQ102" s="307"/>
      <c r="CR102" s="307"/>
      <c r="CS102" s="307"/>
      <c r="CT102" s="307"/>
      <c r="CU102" s="307"/>
      <c r="CV102" s="307"/>
      <c r="CW102" s="307"/>
      <c r="CX102" s="307"/>
      <c r="CY102" s="307"/>
      <c r="CZ102" s="307"/>
      <c r="DA102" s="307"/>
      <c r="DB102" s="307"/>
      <c r="DC102" s="307"/>
    </row>
    <row r="103" spans="1:107" s="61" customFormat="1" ht="15.75" customHeight="1">
      <c r="A103" s="399" t="s">
        <v>408</v>
      </c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  <c r="AC103" s="399"/>
      <c r="AD103" s="399"/>
      <c r="AE103" s="399"/>
      <c r="AF103" s="399"/>
      <c r="AG103" s="399"/>
      <c r="AH103" s="399"/>
      <c r="AI103" s="399"/>
      <c r="AJ103" s="399"/>
      <c r="AK103" s="399"/>
      <c r="AL103" s="399"/>
      <c r="AM103" s="399"/>
      <c r="AN103" s="399"/>
      <c r="AO103" s="399"/>
      <c r="AP103" s="399"/>
      <c r="AQ103" s="399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399"/>
      <c r="BD103" s="399"/>
      <c r="BE103" s="399"/>
      <c r="BF103" s="399"/>
      <c r="BG103" s="399"/>
      <c r="BH103" s="399"/>
      <c r="BI103" s="399"/>
      <c r="BJ103" s="399"/>
      <c r="BK103" s="399"/>
      <c r="BL103" s="399"/>
      <c r="BM103" s="399"/>
      <c r="BN103" s="399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399"/>
      <c r="BY103" s="399"/>
      <c r="BZ103" s="399"/>
      <c r="CA103" s="399"/>
      <c r="CB103" s="399"/>
      <c r="CC103" s="399"/>
      <c r="CD103" s="399"/>
      <c r="CE103" s="399"/>
      <c r="CF103" s="399"/>
      <c r="CG103" s="399"/>
      <c r="CH103" s="399"/>
      <c r="CI103" s="399"/>
      <c r="CJ103" s="399"/>
      <c r="CK103" s="399"/>
      <c r="CL103" s="399"/>
      <c r="CM103" s="399"/>
      <c r="CN103" s="399"/>
      <c r="CO103" s="399"/>
      <c r="CP103" s="399"/>
      <c r="CQ103" s="399"/>
      <c r="CR103" s="399"/>
      <c r="CS103" s="399"/>
      <c r="CT103" s="399"/>
      <c r="CU103" s="399"/>
      <c r="CV103" s="399"/>
      <c r="CW103" s="399"/>
      <c r="CX103" s="399"/>
      <c r="CY103" s="399"/>
      <c r="CZ103" s="399"/>
      <c r="DA103" s="399"/>
      <c r="DB103" s="399"/>
      <c r="DC103" s="399"/>
    </row>
    <row r="104" spans="1:107" ht="12.75" customHeight="1">
      <c r="A104" s="267" t="s">
        <v>409</v>
      </c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9"/>
      <c r="AJ104" s="278" t="s">
        <v>339</v>
      </c>
      <c r="AK104" s="279"/>
      <c r="AL104" s="279"/>
      <c r="AM104" s="279"/>
      <c r="AN104" s="279"/>
      <c r="AO104" s="279"/>
      <c r="AP104" s="279"/>
      <c r="AQ104" s="279"/>
      <c r="AR104" s="279"/>
      <c r="AS104" s="279"/>
      <c r="AT104" s="279"/>
      <c r="AU104" s="279"/>
      <c r="AV104" s="279"/>
      <c r="AW104" s="279"/>
      <c r="AX104" s="279"/>
      <c r="AY104" s="279"/>
      <c r="AZ104" s="279"/>
      <c r="BA104" s="279"/>
      <c r="BB104" s="280"/>
      <c r="BC104" s="278" t="s">
        <v>340</v>
      </c>
      <c r="BD104" s="279"/>
      <c r="BE104" s="279"/>
      <c r="BF104" s="279"/>
      <c r="BG104" s="279"/>
      <c r="BH104" s="279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80"/>
      <c r="BU104" s="278" t="s">
        <v>410</v>
      </c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79"/>
      <c r="CH104" s="279"/>
      <c r="CI104" s="279"/>
      <c r="CJ104" s="280"/>
      <c r="CK104" s="388" t="s">
        <v>342</v>
      </c>
      <c r="CL104" s="389"/>
      <c r="CM104" s="389"/>
      <c r="CN104" s="389"/>
      <c r="CO104" s="389"/>
      <c r="CP104" s="389"/>
      <c r="CQ104" s="389"/>
      <c r="CR104" s="389"/>
      <c r="CS104" s="389"/>
      <c r="CT104" s="389"/>
      <c r="CU104" s="389"/>
      <c r="CV104" s="389"/>
      <c r="CW104" s="389"/>
      <c r="CX104" s="389"/>
      <c r="CY104" s="389"/>
      <c r="CZ104" s="389"/>
      <c r="DA104" s="389"/>
      <c r="DB104" s="389"/>
      <c r="DC104" s="390"/>
    </row>
    <row r="105" spans="1:107" ht="12.75">
      <c r="A105" s="267" t="s">
        <v>286</v>
      </c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9"/>
      <c r="AC105" s="267" t="s">
        <v>264</v>
      </c>
      <c r="AD105" s="268"/>
      <c r="AE105" s="268"/>
      <c r="AF105" s="268"/>
      <c r="AG105" s="268"/>
      <c r="AH105" s="268"/>
      <c r="AI105" s="269"/>
      <c r="AJ105" s="308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  <c r="BA105" s="309"/>
      <c r="BB105" s="310"/>
      <c r="BC105" s="308"/>
      <c r="BD105" s="309"/>
      <c r="BE105" s="309"/>
      <c r="BF105" s="309"/>
      <c r="BG105" s="309"/>
      <c r="BH105" s="309"/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10"/>
      <c r="BU105" s="308"/>
      <c r="BV105" s="309"/>
      <c r="BW105" s="309"/>
      <c r="BX105" s="309"/>
      <c r="BY105" s="309"/>
      <c r="BZ105" s="309"/>
      <c r="CA105" s="309"/>
      <c r="CB105" s="309"/>
      <c r="CC105" s="309"/>
      <c r="CD105" s="309"/>
      <c r="CE105" s="309"/>
      <c r="CF105" s="309"/>
      <c r="CG105" s="309"/>
      <c r="CH105" s="309"/>
      <c r="CI105" s="309"/>
      <c r="CJ105" s="310"/>
      <c r="CK105" s="391"/>
      <c r="CL105" s="375"/>
      <c r="CM105" s="375"/>
      <c r="CN105" s="375"/>
      <c r="CO105" s="375"/>
      <c r="CP105" s="375"/>
      <c r="CQ105" s="375"/>
      <c r="CR105" s="375"/>
      <c r="CS105" s="375"/>
      <c r="CT105" s="375"/>
      <c r="CU105" s="375"/>
      <c r="CV105" s="375"/>
      <c r="CW105" s="375"/>
      <c r="CX105" s="375"/>
      <c r="CY105" s="375"/>
      <c r="CZ105" s="375"/>
      <c r="DA105" s="375"/>
      <c r="DB105" s="375"/>
      <c r="DC105" s="392"/>
    </row>
    <row r="106" spans="1:107" ht="12.75" customHeight="1" thickBot="1">
      <c r="A106" s="267">
        <v>1</v>
      </c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9"/>
      <c r="AC106" s="256">
        <v>2</v>
      </c>
      <c r="AD106" s="257"/>
      <c r="AE106" s="257"/>
      <c r="AF106" s="257"/>
      <c r="AG106" s="257"/>
      <c r="AH106" s="257"/>
      <c r="AI106" s="258"/>
      <c r="AJ106" s="256">
        <v>3</v>
      </c>
      <c r="AK106" s="257"/>
      <c r="AL106" s="257"/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7"/>
      <c r="AW106" s="257"/>
      <c r="AX106" s="257"/>
      <c r="AY106" s="257"/>
      <c r="AZ106" s="257"/>
      <c r="BA106" s="257"/>
      <c r="BB106" s="258"/>
      <c r="BC106" s="256">
        <v>4</v>
      </c>
      <c r="BD106" s="257"/>
      <c r="BE106" s="257"/>
      <c r="BF106" s="257"/>
      <c r="BG106" s="257"/>
      <c r="BH106" s="257"/>
      <c r="BI106" s="257"/>
      <c r="BJ106" s="257"/>
      <c r="BK106" s="257"/>
      <c r="BL106" s="257"/>
      <c r="BM106" s="257"/>
      <c r="BN106" s="257"/>
      <c r="BO106" s="257"/>
      <c r="BP106" s="257"/>
      <c r="BQ106" s="257"/>
      <c r="BR106" s="257"/>
      <c r="BS106" s="257"/>
      <c r="BT106" s="258"/>
      <c r="BU106" s="256">
        <v>5</v>
      </c>
      <c r="BV106" s="257"/>
      <c r="BW106" s="257"/>
      <c r="BX106" s="257"/>
      <c r="BY106" s="257"/>
      <c r="BZ106" s="257"/>
      <c r="CA106" s="257"/>
      <c r="CB106" s="257"/>
      <c r="CC106" s="257"/>
      <c r="CD106" s="257"/>
      <c r="CE106" s="257"/>
      <c r="CF106" s="257"/>
      <c r="CG106" s="257"/>
      <c r="CH106" s="257"/>
      <c r="CI106" s="257"/>
      <c r="CJ106" s="258"/>
      <c r="CK106" s="256">
        <v>6</v>
      </c>
      <c r="CL106" s="257"/>
      <c r="CM106" s="257"/>
      <c r="CN106" s="257"/>
      <c r="CO106" s="257"/>
      <c r="CP106" s="257"/>
      <c r="CQ106" s="257"/>
      <c r="CR106" s="257"/>
      <c r="CS106" s="257"/>
      <c r="CT106" s="257"/>
      <c r="CU106" s="257"/>
      <c r="CV106" s="257"/>
      <c r="CW106" s="257"/>
      <c r="CX106" s="257"/>
      <c r="CY106" s="257"/>
      <c r="CZ106" s="257"/>
      <c r="DA106" s="257"/>
      <c r="DB106" s="257"/>
      <c r="DC106" s="258"/>
    </row>
    <row r="107" spans="1:107" ht="12.75" customHeight="1">
      <c r="A107" s="62"/>
      <c r="B107" s="358" t="s">
        <v>411</v>
      </c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  <c r="AA107" s="358"/>
      <c r="AB107" s="49"/>
      <c r="AC107" s="370" t="s">
        <v>312</v>
      </c>
      <c r="AD107" s="371"/>
      <c r="AE107" s="371"/>
      <c r="AF107" s="371"/>
      <c r="AG107" s="371"/>
      <c r="AH107" s="371"/>
      <c r="AI107" s="372"/>
      <c r="AJ107" s="361"/>
      <c r="AK107" s="362"/>
      <c r="AL107" s="362"/>
      <c r="AM107" s="362"/>
      <c r="AN107" s="362"/>
      <c r="AO107" s="362"/>
      <c r="AP107" s="362"/>
      <c r="AQ107" s="362"/>
      <c r="AR107" s="362"/>
      <c r="AS107" s="362"/>
      <c r="AT107" s="362"/>
      <c r="AU107" s="362"/>
      <c r="AV107" s="362"/>
      <c r="AW107" s="362"/>
      <c r="AX107" s="362"/>
      <c r="AY107" s="362"/>
      <c r="AZ107" s="362"/>
      <c r="BA107" s="362"/>
      <c r="BB107" s="365"/>
      <c r="BC107" s="361"/>
      <c r="BD107" s="362"/>
      <c r="BE107" s="362"/>
      <c r="BF107" s="362"/>
      <c r="BG107" s="362"/>
      <c r="BH107" s="362"/>
      <c r="BI107" s="362"/>
      <c r="BJ107" s="362"/>
      <c r="BK107" s="362"/>
      <c r="BL107" s="362"/>
      <c r="BM107" s="362"/>
      <c r="BN107" s="362"/>
      <c r="BO107" s="362"/>
      <c r="BP107" s="362"/>
      <c r="BQ107" s="362"/>
      <c r="BR107" s="362"/>
      <c r="BS107" s="362"/>
      <c r="BT107" s="365"/>
      <c r="BU107" s="366" t="s">
        <v>113</v>
      </c>
      <c r="BV107" s="367"/>
      <c r="BW107" s="362"/>
      <c r="BX107" s="362"/>
      <c r="BY107" s="362"/>
      <c r="BZ107" s="362"/>
      <c r="CA107" s="362"/>
      <c r="CB107" s="362"/>
      <c r="CC107" s="362"/>
      <c r="CD107" s="362"/>
      <c r="CE107" s="362"/>
      <c r="CF107" s="362"/>
      <c r="CG107" s="362"/>
      <c r="CH107" s="362"/>
      <c r="CI107" s="368" t="s">
        <v>114</v>
      </c>
      <c r="CJ107" s="369"/>
      <c r="CK107" s="361"/>
      <c r="CL107" s="362"/>
      <c r="CM107" s="362"/>
      <c r="CN107" s="362"/>
      <c r="CO107" s="362"/>
      <c r="CP107" s="362"/>
      <c r="CQ107" s="362"/>
      <c r="CR107" s="362"/>
      <c r="CS107" s="362"/>
      <c r="CT107" s="362"/>
      <c r="CU107" s="362"/>
      <c r="CV107" s="362"/>
      <c r="CW107" s="362"/>
      <c r="CX107" s="362"/>
      <c r="CY107" s="362"/>
      <c r="CZ107" s="362"/>
      <c r="DA107" s="362"/>
      <c r="DB107" s="362"/>
      <c r="DC107" s="363"/>
    </row>
    <row r="108" spans="1:107" ht="12.75">
      <c r="A108" s="68"/>
      <c r="B108" s="55"/>
      <c r="C108" s="55"/>
      <c r="D108" s="418" t="s">
        <v>54</v>
      </c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55"/>
      <c r="AC108" s="275"/>
      <c r="AD108" s="244"/>
      <c r="AE108" s="244"/>
      <c r="AF108" s="244"/>
      <c r="AG108" s="244"/>
      <c r="AH108" s="244"/>
      <c r="AI108" s="276"/>
      <c r="AJ108" s="259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60"/>
      <c r="BC108" s="267"/>
      <c r="BD108" s="268"/>
      <c r="BE108" s="268"/>
      <c r="BF108" s="268"/>
      <c r="BG108" s="268"/>
      <c r="BH108" s="268"/>
      <c r="BI108" s="268"/>
      <c r="BJ108" s="268"/>
      <c r="BK108" s="268"/>
      <c r="BL108" s="268"/>
      <c r="BM108" s="268"/>
      <c r="BN108" s="268"/>
      <c r="BO108" s="268"/>
      <c r="BP108" s="268"/>
      <c r="BQ108" s="268"/>
      <c r="BR108" s="268"/>
      <c r="BS108" s="268"/>
      <c r="BT108" s="269"/>
      <c r="BU108" s="327" t="s">
        <v>113</v>
      </c>
      <c r="BV108" s="328"/>
      <c r="BW108" s="245"/>
      <c r="BX108" s="245"/>
      <c r="BY108" s="245"/>
      <c r="BZ108" s="245"/>
      <c r="CA108" s="245"/>
      <c r="CB108" s="245"/>
      <c r="CC108" s="245"/>
      <c r="CD108" s="245"/>
      <c r="CE108" s="245"/>
      <c r="CF108" s="245"/>
      <c r="CG108" s="245"/>
      <c r="CH108" s="245"/>
      <c r="CI108" s="320" t="s">
        <v>114</v>
      </c>
      <c r="CJ108" s="321"/>
      <c r="CK108" s="259"/>
      <c r="CL108" s="245"/>
      <c r="CM108" s="245"/>
      <c r="CN108" s="245"/>
      <c r="CO108" s="245"/>
      <c r="CP108" s="245"/>
      <c r="CQ108" s="245"/>
      <c r="CR108" s="245"/>
      <c r="CS108" s="245"/>
      <c r="CT108" s="245"/>
      <c r="CU108" s="245"/>
      <c r="CV108" s="245"/>
      <c r="CW108" s="245"/>
      <c r="CX108" s="245"/>
      <c r="CY108" s="245"/>
      <c r="CZ108" s="245"/>
      <c r="DA108" s="245"/>
      <c r="DB108" s="245"/>
      <c r="DC108" s="262"/>
    </row>
    <row r="109" spans="1:107" ht="12.75">
      <c r="A109" s="62"/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  <c r="AA109" s="358"/>
      <c r="AB109" s="49"/>
      <c r="AC109" s="264"/>
      <c r="AD109" s="265"/>
      <c r="AE109" s="265"/>
      <c r="AF109" s="265"/>
      <c r="AG109" s="265"/>
      <c r="AH109" s="265"/>
      <c r="AI109" s="266"/>
      <c r="AJ109" s="267"/>
      <c r="AK109" s="268"/>
      <c r="AL109" s="268"/>
      <c r="AM109" s="268"/>
      <c r="AN109" s="268"/>
      <c r="AO109" s="268"/>
      <c r="AP109" s="268"/>
      <c r="AQ109" s="268"/>
      <c r="AR109" s="268"/>
      <c r="AS109" s="268"/>
      <c r="AT109" s="268"/>
      <c r="AU109" s="268"/>
      <c r="AV109" s="268"/>
      <c r="AW109" s="268"/>
      <c r="AX109" s="268"/>
      <c r="AY109" s="268"/>
      <c r="AZ109" s="268"/>
      <c r="BA109" s="268"/>
      <c r="BB109" s="269"/>
      <c r="BC109" s="267"/>
      <c r="BD109" s="268"/>
      <c r="BE109" s="268"/>
      <c r="BF109" s="268"/>
      <c r="BG109" s="268"/>
      <c r="BH109" s="268"/>
      <c r="BI109" s="268"/>
      <c r="BJ109" s="268"/>
      <c r="BK109" s="268"/>
      <c r="BL109" s="268"/>
      <c r="BM109" s="268"/>
      <c r="BN109" s="268"/>
      <c r="BO109" s="268"/>
      <c r="BP109" s="268"/>
      <c r="BQ109" s="268"/>
      <c r="BR109" s="268"/>
      <c r="BS109" s="268"/>
      <c r="BT109" s="269"/>
      <c r="BU109" s="346" t="s">
        <v>113</v>
      </c>
      <c r="BV109" s="347"/>
      <c r="BW109" s="268"/>
      <c r="BX109" s="268"/>
      <c r="BY109" s="268"/>
      <c r="BZ109" s="268"/>
      <c r="CA109" s="268"/>
      <c r="CB109" s="268"/>
      <c r="CC109" s="268"/>
      <c r="CD109" s="268"/>
      <c r="CE109" s="268"/>
      <c r="CF109" s="268"/>
      <c r="CG109" s="268"/>
      <c r="CH109" s="268"/>
      <c r="CI109" s="348" t="s">
        <v>114</v>
      </c>
      <c r="CJ109" s="349"/>
      <c r="CK109" s="267"/>
      <c r="CL109" s="268"/>
      <c r="CM109" s="268"/>
      <c r="CN109" s="268"/>
      <c r="CO109" s="268"/>
      <c r="CP109" s="268"/>
      <c r="CQ109" s="268"/>
      <c r="CR109" s="268"/>
      <c r="CS109" s="268"/>
      <c r="CT109" s="268"/>
      <c r="CU109" s="268"/>
      <c r="CV109" s="268"/>
      <c r="CW109" s="268"/>
      <c r="CX109" s="268"/>
      <c r="CY109" s="268"/>
      <c r="CZ109" s="268"/>
      <c r="DA109" s="268"/>
      <c r="DB109" s="268"/>
      <c r="DC109" s="270"/>
    </row>
    <row r="110" spans="1:107" ht="13.5" thickBot="1">
      <c r="A110" s="62"/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  <c r="AA110" s="358"/>
      <c r="AB110" s="49"/>
      <c r="AC110" s="253"/>
      <c r="AD110" s="254"/>
      <c r="AE110" s="254"/>
      <c r="AF110" s="254"/>
      <c r="AG110" s="254"/>
      <c r="AH110" s="254"/>
      <c r="AI110" s="255"/>
      <c r="AJ110" s="248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250"/>
      <c r="BC110" s="248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50"/>
      <c r="BU110" s="314" t="s">
        <v>113</v>
      </c>
      <c r="BV110" s="315"/>
      <c r="BW110" s="249"/>
      <c r="BX110" s="249"/>
      <c r="BY110" s="249"/>
      <c r="BZ110" s="249"/>
      <c r="CA110" s="249"/>
      <c r="CB110" s="249"/>
      <c r="CC110" s="249"/>
      <c r="CD110" s="249"/>
      <c r="CE110" s="249"/>
      <c r="CF110" s="249"/>
      <c r="CG110" s="249"/>
      <c r="CH110" s="249"/>
      <c r="CI110" s="316" t="s">
        <v>114</v>
      </c>
      <c r="CJ110" s="317"/>
      <c r="CK110" s="248"/>
      <c r="CL110" s="249"/>
      <c r="CM110" s="249"/>
      <c r="CN110" s="249"/>
      <c r="CO110" s="249"/>
      <c r="CP110" s="249"/>
      <c r="CQ110" s="249"/>
      <c r="CR110" s="249"/>
      <c r="CS110" s="249"/>
      <c r="CT110" s="249"/>
      <c r="CU110" s="249"/>
      <c r="CV110" s="249"/>
      <c r="CW110" s="249"/>
      <c r="CX110" s="249"/>
      <c r="CY110" s="249"/>
      <c r="CZ110" s="249"/>
      <c r="DA110" s="249"/>
      <c r="DB110" s="249"/>
      <c r="DC110" s="251"/>
    </row>
    <row r="111" spans="1:107" ht="26.25" customHeight="1">
      <c r="A111" s="56"/>
      <c r="B111" s="41"/>
      <c r="BL111" s="355" t="s">
        <v>264</v>
      </c>
      <c r="BM111" s="356"/>
      <c r="BN111" s="356"/>
      <c r="BO111" s="356"/>
      <c r="BP111" s="356"/>
      <c r="BQ111" s="356"/>
      <c r="BR111" s="356"/>
      <c r="BS111" s="356"/>
      <c r="BT111" s="357"/>
      <c r="BU111" s="308" t="s">
        <v>357</v>
      </c>
      <c r="BV111" s="309"/>
      <c r="BW111" s="309"/>
      <c r="BX111" s="309"/>
      <c r="BY111" s="309"/>
      <c r="BZ111" s="309"/>
      <c r="CA111" s="309"/>
      <c r="CB111" s="309"/>
      <c r="CC111" s="309"/>
      <c r="CD111" s="309"/>
      <c r="CE111" s="309"/>
      <c r="CF111" s="309"/>
      <c r="CG111" s="309"/>
      <c r="CH111" s="309"/>
      <c r="CI111" s="309"/>
      <c r="CJ111" s="310"/>
      <c r="CK111" s="308" t="s">
        <v>412</v>
      </c>
      <c r="CL111" s="309"/>
      <c r="CM111" s="309"/>
      <c r="CN111" s="309"/>
      <c r="CO111" s="309"/>
      <c r="CP111" s="309"/>
      <c r="CQ111" s="309"/>
      <c r="CR111" s="309"/>
      <c r="CS111" s="309"/>
      <c r="CT111" s="309"/>
      <c r="CU111" s="309"/>
      <c r="CV111" s="309"/>
      <c r="CW111" s="309"/>
      <c r="CX111" s="309"/>
      <c r="CY111" s="309"/>
      <c r="CZ111" s="309"/>
      <c r="DA111" s="309"/>
      <c r="DB111" s="309"/>
      <c r="DC111" s="310"/>
    </row>
    <row r="112" spans="1:107" ht="12.75" customHeight="1" thickBot="1">
      <c r="A112" s="68"/>
      <c r="B112" s="71" t="s">
        <v>396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72"/>
      <c r="BL112" s="256">
        <v>2</v>
      </c>
      <c r="BM112" s="257"/>
      <c r="BN112" s="257"/>
      <c r="BO112" s="257"/>
      <c r="BP112" s="257"/>
      <c r="BQ112" s="257"/>
      <c r="BR112" s="257"/>
      <c r="BS112" s="257"/>
      <c r="BT112" s="258"/>
      <c r="BU112" s="256">
        <v>3</v>
      </c>
      <c r="BV112" s="257"/>
      <c r="BW112" s="257"/>
      <c r="BX112" s="257"/>
      <c r="BY112" s="257"/>
      <c r="BZ112" s="257"/>
      <c r="CA112" s="257"/>
      <c r="CB112" s="257"/>
      <c r="CC112" s="257"/>
      <c r="CD112" s="257"/>
      <c r="CE112" s="257"/>
      <c r="CF112" s="257"/>
      <c r="CG112" s="257"/>
      <c r="CH112" s="257"/>
      <c r="CI112" s="257"/>
      <c r="CJ112" s="258"/>
      <c r="CK112" s="256">
        <v>4</v>
      </c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8"/>
    </row>
    <row r="113" spans="1:107" ht="27.75" customHeight="1" thickBot="1">
      <c r="A113" s="57"/>
      <c r="B113" s="419" t="s">
        <v>413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419"/>
      <c r="AX113" s="419"/>
      <c r="AY113" s="419"/>
      <c r="AZ113" s="419"/>
      <c r="BA113" s="419"/>
      <c r="BB113" s="419"/>
      <c r="BC113" s="419"/>
      <c r="BD113" s="419"/>
      <c r="BE113" s="419"/>
      <c r="BF113" s="419"/>
      <c r="BG113" s="419"/>
      <c r="BH113" s="419"/>
      <c r="BI113" s="419"/>
      <c r="BJ113" s="419"/>
      <c r="BK113" s="420"/>
      <c r="BL113" s="300" t="s">
        <v>414</v>
      </c>
      <c r="BM113" s="301"/>
      <c r="BN113" s="301"/>
      <c r="BO113" s="301"/>
      <c r="BP113" s="301"/>
      <c r="BQ113" s="301"/>
      <c r="BR113" s="301"/>
      <c r="BS113" s="301"/>
      <c r="BT113" s="302"/>
      <c r="BU113" s="303"/>
      <c r="BV113" s="304"/>
      <c r="BW113" s="304"/>
      <c r="BX113" s="304"/>
      <c r="BY113" s="304"/>
      <c r="BZ113" s="304"/>
      <c r="CA113" s="304"/>
      <c r="CB113" s="304"/>
      <c r="CC113" s="304"/>
      <c r="CD113" s="304"/>
      <c r="CE113" s="304"/>
      <c r="CF113" s="304"/>
      <c r="CG113" s="304"/>
      <c r="CH113" s="304"/>
      <c r="CI113" s="304"/>
      <c r="CJ113" s="305"/>
      <c r="CK113" s="303"/>
      <c r="CL113" s="304"/>
      <c r="CM113" s="304"/>
      <c r="CN113" s="304"/>
      <c r="CO113" s="304"/>
      <c r="CP113" s="304"/>
      <c r="CQ113" s="304"/>
      <c r="CR113" s="304"/>
      <c r="CS113" s="304"/>
      <c r="CT113" s="304"/>
      <c r="CU113" s="304"/>
      <c r="CV113" s="304"/>
      <c r="CW113" s="304"/>
      <c r="CX113" s="304"/>
      <c r="CY113" s="304"/>
      <c r="CZ113" s="304"/>
      <c r="DA113" s="304"/>
      <c r="DB113" s="304"/>
      <c r="DC113" s="306"/>
    </row>
    <row r="114" spans="1:107" ht="39.75" customHeight="1">
      <c r="A114" s="56"/>
      <c r="B114" s="41"/>
      <c r="BL114" s="355" t="s">
        <v>264</v>
      </c>
      <c r="BM114" s="356"/>
      <c r="BN114" s="356"/>
      <c r="BO114" s="356"/>
      <c r="BP114" s="356"/>
      <c r="BQ114" s="356"/>
      <c r="BR114" s="356"/>
      <c r="BS114" s="356"/>
      <c r="BT114" s="357"/>
      <c r="BU114" s="308" t="s">
        <v>262</v>
      </c>
      <c r="BV114" s="309"/>
      <c r="BW114" s="309"/>
      <c r="BX114" s="309"/>
      <c r="BY114" s="309"/>
      <c r="BZ114" s="309"/>
      <c r="CA114" s="309"/>
      <c r="CB114" s="309"/>
      <c r="CC114" s="309"/>
      <c r="CD114" s="309"/>
      <c r="CE114" s="309"/>
      <c r="CF114" s="309"/>
      <c r="CG114" s="309"/>
      <c r="CH114" s="309"/>
      <c r="CI114" s="309"/>
      <c r="CJ114" s="310"/>
      <c r="CK114" s="308" t="s">
        <v>263</v>
      </c>
      <c r="CL114" s="309"/>
      <c r="CM114" s="309"/>
      <c r="CN114" s="309"/>
      <c r="CO114" s="309"/>
      <c r="CP114" s="309"/>
      <c r="CQ114" s="309"/>
      <c r="CR114" s="309"/>
      <c r="CS114" s="309"/>
      <c r="CT114" s="309"/>
      <c r="CU114" s="309"/>
      <c r="CV114" s="309"/>
      <c r="CW114" s="309"/>
      <c r="CX114" s="309"/>
      <c r="CY114" s="309"/>
      <c r="CZ114" s="309"/>
      <c r="DA114" s="309"/>
      <c r="DB114" s="309"/>
      <c r="DC114" s="310"/>
    </row>
    <row r="115" spans="1:107" ht="12.75" customHeight="1" thickBot="1">
      <c r="A115" s="68"/>
      <c r="B115" s="71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72"/>
      <c r="BL115" s="256">
        <v>2</v>
      </c>
      <c r="BM115" s="257"/>
      <c r="BN115" s="257"/>
      <c r="BO115" s="257"/>
      <c r="BP115" s="257"/>
      <c r="BQ115" s="257"/>
      <c r="BR115" s="257"/>
      <c r="BS115" s="257"/>
      <c r="BT115" s="258"/>
      <c r="BU115" s="256">
        <v>3</v>
      </c>
      <c r="BV115" s="257"/>
      <c r="BW115" s="257"/>
      <c r="BX115" s="257"/>
      <c r="BY115" s="257"/>
      <c r="BZ115" s="257"/>
      <c r="CA115" s="257"/>
      <c r="CB115" s="257"/>
      <c r="CC115" s="257"/>
      <c r="CD115" s="257"/>
      <c r="CE115" s="257"/>
      <c r="CF115" s="257"/>
      <c r="CG115" s="257"/>
      <c r="CH115" s="257"/>
      <c r="CI115" s="257"/>
      <c r="CJ115" s="258"/>
      <c r="CK115" s="256">
        <v>4</v>
      </c>
      <c r="CL115" s="257"/>
      <c r="CM115" s="257"/>
      <c r="CN115" s="257"/>
      <c r="CO115" s="257"/>
      <c r="CP115" s="257"/>
      <c r="CQ115" s="257"/>
      <c r="CR115" s="257"/>
      <c r="CS115" s="257"/>
      <c r="CT115" s="257"/>
      <c r="CU115" s="257"/>
      <c r="CV115" s="257"/>
      <c r="CW115" s="257"/>
      <c r="CX115" s="257"/>
      <c r="CY115" s="257"/>
      <c r="CZ115" s="257"/>
      <c r="DA115" s="257"/>
      <c r="DB115" s="257"/>
      <c r="DC115" s="258"/>
    </row>
    <row r="116" spans="1:107" ht="41.25" customHeight="1" thickBot="1">
      <c r="A116" s="57"/>
      <c r="B116" s="419" t="s">
        <v>415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419"/>
      <c r="AX116" s="419"/>
      <c r="AY116" s="419"/>
      <c r="AZ116" s="419"/>
      <c r="BA116" s="419"/>
      <c r="BB116" s="419"/>
      <c r="BC116" s="419"/>
      <c r="BD116" s="419"/>
      <c r="BE116" s="419"/>
      <c r="BF116" s="419"/>
      <c r="BG116" s="419"/>
      <c r="BH116" s="419"/>
      <c r="BI116" s="419"/>
      <c r="BJ116" s="419"/>
      <c r="BK116" s="50"/>
      <c r="BL116" s="300" t="s">
        <v>416</v>
      </c>
      <c r="BM116" s="301"/>
      <c r="BN116" s="301"/>
      <c r="BO116" s="301"/>
      <c r="BP116" s="301"/>
      <c r="BQ116" s="301"/>
      <c r="BR116" s="301"/>
      <c r="BS116" s="301"/>
      <c r="BT116" s="302"/>
      <c r="BU116" s="303"/>
      <c r="BV116" s="304"/>
      <c r="BW116" s="304"/>
      <c r="BX116" s="304"/>
      <c r="BY116" s="304"/>
      <c r="BZ116" s="304"/>
      <c r="CA116" s="304"/>
      <c r="CB116" s="304"/>
      <c r="CC116" s="304"/>
      <c r="CD116" s="304"/>
      <c r="CE116" s="304"/>
      <c r="CF116" s="304"/>
      <c r="CG116" s="304"/>
      <c r="CH116" s="304"/>
      <c r="CI116" s="304"/>
      <c r="CJ116" s="305"/>
      <c r="CK116" s="303"/>
      <c r="CL116" s="304"/>
      <c r="CM116" s="304"/>
      <c r="CN116" s="304"/>
      <c r="CO116" s="304"/>
      <c r="CP116" s="304"/>
      <c r="CQ116" s="304"/>
      <c r="CR116" s="304"/>
      <c r="CS116" s="304"/>
      <c r="CT116" s="304"/>
      <c r="CU116" s="304"/>
      <c r="CV116" s="304"/>
      <c r="CW116" s="304"/>
      <c r="CX116" s="304"/>
      <c r="CY116" s="304"/>
      <c r="CZ116" s="304"/>
      <c r="DA116" s="304"/>
      <c r="DB116" s="304"/>
      <c r="DC116" s="306"/>
    </row>
    <row r="117" ht="5.25" customHeight="1"/>
    <row r="118" spans="1:107" s="61" customFormat="1" ht="15.75" customHeight="1">
      <c r="A118" s="421" t="s">
        <v>417</v>
      </c>
      <c r="B118" s="421"/>
      <c r="C118" s="421"/>
      <c r="D118" s="421"/>
      <c r="E118" s="421"/>
      <c r="F118" s="421"/>
      <c r="G118" s="421"/>
      <c r="H118" s="421"/>
      <c r="I118" s="421"/>
      <c r="J118" s="421"/>
      <c r="K118" s="421"/>
      <c r="L118" s="421"/>
      <c r="M118" s="421"/>
      <c r="N118" s="421"/>
      <c r="O118" s="421"/>
      <c r="P118" s="421"/>
      <c r="Q118" s="421"/>
      <c r="R118" s="421"/>
      <c r="S118" s="421"/>
      <c r="T118" s="421"/>
      <c r="U118" s="421"/>
      <c r="V118" s="421"/>
      <c r="W118" s="421"/>
      <c r="X118" s="421"/>
      <c r="Y118" s="421"/>
      <c r="Z118" s="421"/>
      <c r="AA118" s="421"/>
      <c r="AB118" s="421"/>
      <c r="AC118" s="421"/>
      <c r="AD118" s="421"/>
      <c r="AE118" s="421"/>
      <c r="AF118" s="421"/>
      <c r="AG118" s="421"/>
      <c r="AH118" s="421"/>
      <c r="AI118" s="421"/>
      <c r="AJ118" s="421"/>
      <c r="AK118" s="421"/>
      <c r="AL118" s="421"/>
      <c r="AM118" s="421"/>
      <c r="AN118" s="421"/>
      <c r="AO118" s="421"/>
      <c r="AP118" s="421"/>
      <c r="AQ118" s="421"/>
      <c r="AR118" s="421"/>
      <c r="AS118" s="421"/>
      <c r="AT118" s="421"/>
      <c r="AU118" s="421"/>
      <c r="AV118" s="421"/>
      <c r="AW118" s="421"/>
      <c r="AX118" s="421"/>
      <c r="AY118" s="421"/>
      <c r="AZ118" s="421"/>
      <c r="BA118" s="421"/>
      <c r="BB118" s="421"/>
      <c r="BC118" s="421"/>
      <c r="BD118" s="421"/>
      <c r="BE118" s="421"/>
      <c r="BF118" s="421"/>
      <c r="BG118" s="421"/>
      <c r="BH118" s="421"/>
      <c r="BI118" s="421"/>
      <c r="BJ118" s="421"/>
      <c r="BK118" s="421"/>
      <c r="BL118" s="421"/>
      <c r="BM118" s="421"/>
      <c r="BN118" s="421"/>
      <c r="BO118" s="421"/>
      <c r="BP118" s="421"/>
      <c r="BQ118" s="421"/>
      <c r="BR118" s="421"/>
      <c r="BS118" s="421"/>
      <c r="BT118" s="421"/>
      <c r="BU118" s="421"/>
      <c r="BV118" s="421"/>
      <c r="BW118" s="421"/>
      <c r="BX118" s="421"/>
      <c r="BY118" s="421"/>
      <c r="BZ118" s="421"/>
      <c r="CA118" s="421"/>
      <c r="CB118" s="421"/>
      <c r="CC118" s="421"/>
      <c r="CD118" s="421"/>
      <c r="CE118" s="421"/>
      <c r="CF118" s="421"/>
      <c r="CG118" s="421"/>
      <c r="CH118" s="421"/>
      <c r="CI118" s="421"/>
      <c r="CJ118" s="421"/>
      <c r="CK118" s="421"/>
      <c r="CL118" s="421"/>
      <c r="CM118" s="421"/>
      <c r="CN118" s="421"/>
      <c r="CO118" s="421"/>
      <c r="CP118" s="421"/>
      <c r="CQ118" s="421"/>
      <c r="CR118" s="421"/>
      <c r="CS118" s="421"/>
      <c r="CT118" s="421"/>
      <c r="CU118" s="421"/>
      <c r="CV118" s="421"/>
      <c r="CW118" s="421"/>
      <c r="CX118" s="421"/>
      <c r="CY118" s="421"/>
      <c r="CZ118" s="421"/>
      <c r="DA118" s="421"/>
      <c r="DB118" s="421"/>
      <c r="DC118" s="421"/>
    </row>
    <row r="119" spans="1:107" ht="12.75" customHeight="1">
      <c r="A119" s="267" t="s">
        <v>285</v>
      </c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9"/>
      <c r="AJ119" s="278" t="s">
        <v>418</v>
      </c>
      <c r="AK119" s="279"/>
      <c r="AL119" s="279"/>
      <c r="AM119" s="279"/>
      <c r="AN119" s="279"/>
      <c r="AO119" s="279"/>
      <c r="AP119" s="279"/>
      <c r="AQ119" s="279"/>
      <c r="AR119" s="279"/>
      <c r="AS119" s="279"/>
      <c r="AT119" s="279"/>
      <c r="AU119" s="279"/>
      <c r="AV119" s="279"/>
      <c r="AW119" s="279"/>
      <c r="AX119" s="279"/>
      <c r="AY119" s="279"/>
      <c r="AZ119" s="279"/>
      <c r="BA119" s="279"/>
      <c r="BB119" s="280"/>
      <c r="BC119" s="278" t="s">
        <v>340</v>
      </c>
      <c r="BD119" s="279"/>
      <c r="BE119" s="279"/>
      <c r="BF119" s="279"/>
      <c r="BG119" s="279"/>
      <c r="BH119" s="279"/>
      <c r="BI119" s="279"/>
      <c r="BJ119" s="279"/>
      <c r="BK119" s="279"/>
      <c r="BL119" s="279"/>
      <c r="BM119" s="279"/>
      <c r="BN119" s="279"/>
      <c r="BO119" s="279"/>
      <c r="BP119" s="279"/>
      <c r="BQ119" s="279"/>
      <c r="BR119" s="279"/>
      <c r="BS119" s="279"/>
      <c r="BT119" s="280"/>
      <c r="BU119" s="278" t="s">
        <v>410</v>
      </c>
      <c r="BV119" s="279"/>
      <c r="BW119" s="279"/>
      <c r="BX119" s="279"/>
      <c r="BY119" s="279"/>
      <c r="BZ119" s="279"/>
      <c r="CA119" s="279"/>
      <c r="CB119" s="279"/>
      <c r="CC119" s="279"/>
      <c r="CD119" s="279"/>
      <c r="CE119" s="279"/>
      <c r="CF119" s="279"/>
      <c r="CG119" s="279"/>
      <c r="CH119" s="279"/>
      <c r="CI119" s="279"/>
      <c r="CJ119" s="280"/>
      <c r="CK119" s="388" t="s">
        <v>419</v>
      </c>
      <c r="CL119" s="389"/>
      <c r="CM119" s="389"/>
      <c r="CN119" s="389"/>
      <c r="CO119" s="389"/>
      <c r="CP119" s="389"/>
      <c r="CQ119" s="389"/>
      <c r="CR119" s="389"/>
      <c r="CS119" s="389"/>
      <c r="CT119" s="389"/>
      <c r="CU119" s="389"/>
      <c r="CV119" s="389"/>
      <c r="CW119" s="389"/>
      <c r="CX119" s="389"/>
      <c r="CY119" s="389"/>
      <c r="CZ119" s="389"/>
      <c r="DA119" s="389"/>
      <c r="DB119" s="389"/>
      <c r="DC119" s="390"/>
    </row>
    <row r="120" spans="1:107" ht="12.75" customHeight="1">
      <c r="A120" s="267" t="s">
        <v>286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9"/>
      <c r="AC120" s="267" t="s">
        <v>264</v>
      </c>
      <c r="AD120" s="268"/>
      <c r="AE120" s="268"/>
      <c r="AF120" s="268"/>
      <c r="AG120" s="268"/>
      <c r="AH120" s="268"/>
      <c r="AI120" s="269"/>
      <c r="AJ120" s="308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10"/>
      <c r="BC120" s="308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  <c r="BT120" s="310"/>
      <c r="BU120" s="308"/>
      <c r="BV120" s="309"/>
      <c r="BW120" s="309"/>
      <c r="BX120" s="309"/>
      <c r="BY120" s="309"/>
      <c r="BZ120" s="309"/>
      <c r="CA120" s="309"/>
      <c r="CB120" s="309"/>
      <c r="CC120" s="309"/>
      <c r="CD120" s="309"/>
      <c r="CE120" s="309"/>
      <c r="CF120" s="309"/>
      <c r="CG120" s="309"/>
      <c r="CH120" s="309"/>
      <c r="CI120" s="309"/>
      <c r="CJ120" s="310"/>
      <c r="CK120" s="391"/>
      <c r="CL120" s="375"/>
      <c r="CM120" s="375"/>
      <c r="CN120" s="375"/>
      <c r="CO120" s="375"/>
      <c r="CP120" s="375"/>
      <c r="CQ120" s="375"/>
      <c r="CR120" s="375"/>
      <c r="CS120" s="375"/>
      <c r="CT120" s="375"/>
      <c r="CU120" s="375"/>
      <c r="CV120" s="375"/>
      <c r="CW120" s="375"/>
      <c r="CX120" s="375"/>
      <c r="CY120" s="375"/>
      <c r="CZ120" s="375"/>
      <c r="DA120" s="375"/>
      <c r="DB120" s="375"/>
      <c r="DC120" s="392"/>
    </row>
    <row r="121" spans="1:107" ht="12.75" customHeight="1" thickBot="1">
      <c r="A121" s="267">
        <v>1</v>
      </c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9"/>
      <c r="AC121" s="256">
        <v>2</v>
      </c>
      <c r="AD121" s="257"/>
      <c r="AE121" s="257"/>
      <c r="AF121" s="257"/>
      <c r="AG121" s="257"/>
      <c r="AH121" s="257"/>
      <c r="AI121" s="258"/>
      <c r="AJ121" s="256">
        <v>3</v>
      </c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257"/>
      <c r="AY121" s="257"/>
      <c r="AZ121" s="257"/>
      <c r="BA121" s="257"/>
      <c r="BB121" s="258"/>
      <c r="BC121" s="256">
        <v>4</v>
      </c>
      <c r="BD121" s="257"/>
      <c r="BE121" s="257"/>
      <c r="BF121" s="257"/>
      <c r="BG121" s="257"/>
      <c r="BH121" s="257"/>
      <c r="BI121" s="257"/>
      <c r="BJ121" s="257"/>
      <c r="BK121" s="257"/>
      <c r="BL121" s="257"/>
      <c r="BM121" s="257"/>
      <c r="BN121" s="257"/>
      <c r="BO121" s="257"/>
      <c r="BP121" s="257"/>
      <c r="BQ121" s="257"/>
      <c r="BR121" s="257"/>
      <c r="BS121" s="257"/>
      <c r="BT121" s="258"/>
      <c r="BU121" s="256">
        <v>5</v>
      </c>
      <c r="BV121" s="257"/>
      <c r="BW121" s="257"/>
      <c r="BX121" s="257"/>
      <c r="BY121" s="257"/>
      <c r="BZ121" s="257"/>
      <c r="CA121" s="257"/>
      <c r="CB121" s="257"/>
      <c r="CC121" s="257"/>
      <c r="CD121" s="257"/>
      <c r="CE121" s="257"/>
      <c r="CF121" s="257"/>
      <c r="CG121" s="257"/>
      <c r="CH121" s="257"/>
      <c r="CI121" s="257"/>
      <c r="CJ121" s="258"/>
      <c r="CK121" s="256">
        <v>6</v>
      </c>
      <c r="CL121" s="257"/>
      <c r="CM121" s="257"/>
      <c r="CN121" s="257"/>
      <c r="CO121" s="257"/>
      <c r="CP121" s="257"/>
      <c r="CQ121" s="257"/>
      <c r="CR121" s="257"/>
      <c r="CS121" s="257"/>
      <c r="CT121" s="257"/>
      <c r="CU121" s="257"/>
      <c r="CV121" s="257"/>
      <c r="CW121" s="257"/>
      <c r="CX121" s="257"/>
      <c r="CY121" s="257"/>
      <c r="CZ121" s="257"/>
      <c r="DA121" s="257"/>
      <c r="DB121" s="257"/>
      <c r="DC121" s="258"/>
    </row>
    <row r="122" spans="1:107" ht="25.5" customHeight="1">
      <c r="A122" s="62"/>
      <c r="B122" s="358" t="s">
        <v>420</v>
      </c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401"/>
      <c r="AC122" s="370" t="s">
        <v>110</v>
      </c>
      <c r="AD122" s="371"/>
      <c r="AE122" s="371"/>
      <c r="AF122" s="371"/>
      <c r="AG122" s="371"/>
      <c r="AH122" s="371"/>
      <c r="AI122" s="372"/>
      <c r="AJ122" s="361"/>
      <c r="AK122" s="362"/>
      <c r="AL122" s="362"/>
      <c r="AM122" s="362"/>
      <c r="AN122" s="362"/>
      <c r="AO122" s="362"/>
      <c r="AP122" s="362"/>
      <c r="AQ122" s="362"/>
      <c r="AR122" s="362"/>
      <c r="AS122" s="362"/>
      <c r="AT122" s="362"/>
      <c r="AU122" s="362"/>
      <c r="AV122" s="362"/>
      <c r="AW122" s="362"/>
      <c r="AX122" s="362"/>
      <c r="AY122" s="362"/>
      <c r="AZ122" s="362"/>
      <c r="BA122" s="362"/>
      <c r="BB122" s="365"/>
      <c r="BC122" s="361"/>
      <c r="BD122" s="362"/>
      <c r="BE122" s="362"/>
      <c r="BF122" s="362"/>
      <c r="BG122" s="362"/>
      <c r="BH122" s="362"/>
      <c r="BI122" s="362"/>
      <c r="BJ122" s="362"/>
      <c r="BK122" s="362"/>
      <c r="BL122" s="362"/>
      <c r="BM122" s="362"/>
      <c r="BN122" s="362"/>
      <c r="BO122" s="362"/>
      <c r="BP122" s="362"/>
      <c r="BQ122" s="362"/>
      <c r="BR122" s="362"/>
      <c r="BS122" s="362"/>
      <c r="BT122" s="365"/>
      <c r="BU122" s="366" t="s">
        <v>113</v>
      </c>
      <c r="BV122" s="367"/>
      <c r="BW122" s="362"/>
      <c r="BX122" s="362"/>
      <c r="BY122" s="362"/>
      <c r="BZ122" s="362"/>
      <c r="CA122" s="362"/>
      <c r="CB122" s="362"/>
      <c r="CC122" s="362"/>
      <c r="CD122" s="362"/>
      <c r="CE122" s="362"/>
      <c r="CF122" s="362"/>
      <c r="CG122" s="362"/>
      <c r="CH122" s="362"/>
      <c r="CI122" s="368" t="s">
        <v>114</v>
      </c>
      <c r="CJ122" s="369"/>
      <c r="CK122" s="361"/>
      <c r="CL122" s="362"/>
      <c r="CM122" s="362"/>
      <c r="CN122" s="362"/>
      <c r="CO122" s="362"/>
      <c r="CP122" s="362"/>
      <c r="CQ122" s="362"/>
      <c r="CR122" s="362"/>
      <c r="CS122" s="362"/>
      <c r="CT122" s="362"/>
      <c r="CU122" s="362"/>
      <c r="CV122" s="362"/>
      <c r="CW122" s="362"/>
      <c r="CX122" s="362"/>
      <c r="CY122" s="362"/>
      <c r="CZ122" s="362"/>
      <c r="DA122" s="362"/>
      <c r="DB122" s="362"/>
      <c r="DC122" s="363"/>
    </row>
    <row r="123" spans="1:107" ht="12.75">
      <c r="A123" s="68"/>
      <c r="B123" s="55"/>
      <c r="C123" s="55"/>
      <c r="D123" s="418" t="s">
        <v>54</v>
      </c>
      <c r="E123" s="418"/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55"/>
      <c r="AC123" s="275"/>
      <c r="AD123" s="244"/>
      <c r="AE123" s="244"/>
      <c r="AF123" s="244"/>
      <c r="AG123" s="244"/>
      <c r="AH123" s="244"/>
      <c r="AI123" s="276"/>
      <c r="AJ123" s="259"/>
      <c r="AK123" s="245"/>
      <c r="AL123" s="245"/>
      <c r="AM123" s="245"/>
      <c r="AN123" s="245"/>
      <c r="AO123" s="245"/>
      <c r="AP123" s="245"/>
      <c r="AQ123" s="245"/>
      <c r="AR123" s="245"/>
      <c r="AS123" s="245"/>
      <c r="AT123" s="245"/>
      <c r="AU123" s="245"/>
      <c r="AV123" s="245"/>
      <c r="AW123" s="245"/>
      <c r="AX123" s="245"/>
      <c r="AY123" s="245"/>
      <c r="AZ123" s="245"/>
      <c r="BA123" s="245"/>
      <c r="BB123" s="260"/>
      <c r="BC123" s="267"/>
      <c r="BD123" s="268"/>
      <c r="BE123" s="268"/>
      <c r="BF123" s="268"/>
      <c r="BG123" s="268"/>
      <c r="BH123" s="268"/>
      <c r="BI123" s="268"/>
      <c r="BJ123" s="268"/>
      <c r="BK123" s="268"/>
      <c r="BL123" s="268"/>
      <c r="BM123" s="268"/>
      <c r="BN123" s="268"/>
      <c r="BO123" s="268"/>
      <c r="BP123" s="268"/>
      <c r="BQ123" s="268"/>
      <c r="BR123" s="268"/>
      <c r="BS123" s="268"/>
      <c r="BT123" s="269"/>
      <c r="BU123" s="327" t="s">
        <v>113</v>
      </c>
      <c r="BV123" s="328"/>
      <c r="BW123" s="245"/>
      <c r="BX123" s="245"/>
      <c r="BY123" s="245"/>
      <c r="BZ123" s="245"/>
      <c r="CA123" s="245"/>
      <c r="CB123" s="245"/>
      <c r="CC123" s="245"/>
      <c r="CD123" s="245"/>
      <c r="CE123" s="245"/>
      <c r="CF123" s="245"/>
      <c r="CG123" s="245"/>
      <c r="CH123" s="245"/>
      <c r="CI123" s="320" t="s">
        <v>114</v>
      </c>
      <c r="CJ123" s="321"/>
      <c r="CK123" s="259"/>
      <c r="CL123" s="245"/>
      <c r="CM123" s="245"/>
      <c r="CN123" s="245"/>
      <c r="CO123" s="245"/>
      <c r="CP123" s="245"/>
      <c r="CQ123" s="245"/>
      <c r="CR123" s="245"/>
      <c r="CS123" s="245"/>
      <c r="CT123" s="245"/>
      <c r="CU123" s="245"/>
      <c r="CV123" s="245"/>
      <c r="CW123" s="245"/>
      <c r="CX123" s="245"/>
      <c r="CY123" s="245"/>
      <c r="CZ123" s="245"/>
      <c r="DA123" s="245"/>
      <c r="DB123" s="245"/>
      <c r="DC123" s="262"/>
    </row>
    <row r="124" spans="1:107" ht="12.75">
      <c r="A124" s="62"/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  <c r="AA124" s="358"/>
      <c r="AB124" s="49"/>
      <c r="AC124" s="264"/>
      <c r="AD124" s="265"/>
      <c r="AE124" s="265"/>
      <c r="AF124" s="265"/>
      <c r="AG124" s="265"/>
      <c r="AH124" s="265"/>
      <c r="AI124" s="266"/>
      <c r="AJ124" s="267"/>
      <c r="AK124" s="268"/>
      <c r="AL124" s="268"/>
      <c r="AM124" s="268"/>
      <c r="AN124" s="268"/>
      <c r="AO124" s="268"/>
      <c r="AP124" s="268"/>
      <c r="AQ124" s="268"/>
      <c r="AR124" s="268"/>
      <c r="AS124" s="268"/>
      <c r="AT124" s="268"/>
      <c r="AU124" s="268"/>
      <c r="AV124" s="268"/>
      <c r="AW124" s="268"/>
      <c r="AX124" s="268"/>
      <c r="AY124" s="268"/>
      <c r="AZ124" s="268"/>
      <c r="BA124" s="268"/>
      <c r="BB124" s="269"/>
      <c r="BC124" s="267"/>
      <c r="BD124" s="268"/>
      <c r="BE124" s="268"/>
      <c r="BF124" s="268"/>
      <c r="BG124" s="268"/>
      <c r="BH124" s="268"/>
      <c r="BI124" s="268"/>
      <c r="BJ124" s="268"/>
      <c r="BK124" s="268"/>
      <c r="BL124" s="268"/>
      <c r="BM124" s="268"/>
      <c r="BN124" s="268"/>
      <c r="BO124" s="268"/>
      <c r="BP124" s="268"/>
      <c r="BQ124" s="268"/>
      <c r="BR124" s="268"/>
      <c r="BS124" s="268"/>
      <c r="BT124" s="269"/>
      <c r="BU124" s="346" t="s">
        <v>113</v>
      </c>
      <c r="BV124" s="347"/>
      <c r="BW124" s="268"/>
      <c r="BX124" s="268"/>
      <c r="BY124" s="268"/>
      <c r="BZ124" s="268"/>
      <c r="CA124" s="268"/>
      <c r="CB124" s="268"/>
      <c r="CC124" s="268"/>
      <c r="CD124" s="268"/>
      <c r="CE124" s="268"/>
      <c r="CF124" s="268"/>
      <c r="CG124" s="268"/>
      <c r="CH124" s="268"/>
      <c r="CI124" s="348" t="s">
        <v>114</v>
      </c>
      <c r="CJ124" s="349"/>
      <c r="CK124" s="267"/>
      <c r="CL124" s="268"/>
      <c r="CM124" s="268"/>
      <c r="CN124" s="268"/>
      <c r="CO124" s="268"/>
      <c r="CP124" s="268"/>
      <c r="CQ124" s="268"/>
      <c r="CR124" s="268"/>
      <c r="CS124" s="268"/>
      <c r="CT124" s="268"/>
      <c r="CU124" s="268"/>
      <c r="CV124" s="268"/>
      <c r="CW124" s="268"/>
      <c r="CX124" s="268"/>
      <c r="CY124" s="268"/>
      <c r="CZ124" s="268"/>
      <c r="DA124" s="268"/>
      <c r="DB124" s="268"/>
      <c r="DC124" s="270"/>
    </row>
    <row r="125" spans="1:107" ht="12.75" customHeight="1" thickBot="1">
      <c r="A125" s="62"/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  <c r="AA125" s="358"/>
      <c r="AB125" s="49"/>
      <c r="AC125" s="253"/>
      <c r="AD125" s="254"/>
      <c r="AE125" s="254"/>
      <c r="AF125" s="254"/>
      <c r="AG125" s="254"/>
      <c r="AH125" s="254"/>
      <c r="AI125" s="255"/>
      <c r="AJ125" s="248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50"/>
      <c r="BC125" s="248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50"/>
      <c r="BU125" s="314" t="s">
        <v>113</v>
      </c>
      <c r="BV125" s="315"/>
      <c r="BW125" s="249"/>
      <c r="BX125" s="249"/>
      <c r="BY125" s="249"/>
      <c r="BZ125" s="249"/>
      <c r="CA125" s="249"/>
      <c r="CB125" s="249"/>
      <c r="CC125" s="249"/>
      <c r="CD125" s="249"/>
      <c r="CE125" s="249"/>
      <c r="CF125" s="249"/>
      <c r="CG125" s="249"/>
      <c r="CH125" s="249"/>
      <c r="CI125" s="316" t="s">
        <v>114</v>
      </c>
      <c r="CJ125" s="317"/>
      <c r="CK125" s="248"/>
      <c r="CL125" s="249"/>
      <c r="CM125" s="249"/>
      <c r="CN125" s="249"/>
      <c r="CO125" s="249"/>
      <c r="CP125" s="249"/>
      <c r="CQ125" s="249"/>
      <c r="CR125" s="249"/>
      <c r="CS125" s="249"/>
      <c r="CT125" s="249"/>
      <c r="CU125" s="249"/>
      <c r="CV125" s="249"/>
      <c r="CW125" s="249"/>
      <c r="CX125" s="249"/>
      <c r="CY125" s="249"/>
      <c r="CZ125" s="249"/>
      <c r="DA125" s="249"/>
      <c r="DB125" s="249"/>
      <c r="DC125" s="251"/>
    </row>
    <row r="126" spans="1:107" ht="25.5" customHeight="1">
      <c r="A126" s="56"/>
      <c r="B126" s="41"/>
      <c r="BC126" s="355" t="s">
        <v>264</v>
      </c>
      <c r="BD126" s="356"/>
      <c r="BE126" s="356"/>
      <c r="BF126" s="356"/>
      <c r="BG126" s="356"/>
      <c r="BH126" s="356"/>
      <c r="BI126" s="356"/>
      <c r="BJ126" s="356"/>
      <c r="BK126" s="356"/>
      <c r="BL126" s="356"/>
      <c r="BM126" s="356"/>
      <c r="BN126" s="356"/>
      <c r="BO126" s="356"/>
      <c r="BP126" s="356"/>
      <c r="BQ126" s="356"/>
      <c r="BR126" s="356"/>
      <c r="BS126" s="356"/>
      <c r="BT126" s="357"/>
      <c r="BU126" s="308" t="s">
        <v>357</v>
      </c>
      <c r="BV126" s="309"/>
      <c r="BW126" s="309"/>
      <c r="BX126" s="309"/>
      <c r="BY126" s="309"/>
      <c r="BZ126" s="309"/>
      <c r="CA126" s="309"/>
      <c r="CB126" s="309"/>
      <c r="CC126" s="309"/>
      <c r="CD126" s="309"/>
      <c r="CE126" s="309"/>
      <c r="CF126" s="309"/>
      <c r="CG126" s="309"/>
      <c r="CH126" s="309"/>
      <c r="CI126" s="309"/>
      <c r="CJ126" s="310"/>
      <c r="CK126" s="308" t="s">
        <v>358</v>
      </c>
      <c r="CL126" s="309"/>
      <c r="CM126" s="309"/>
      <c r="CN126" s="309"/>
      <c r="CO126" s="309"/>
      <c r="CP126" s="309"/>
      <c r="CQ126" s="309"/>
      <c r="CR126" s="309"/>
      <c r="CS126" s="309"/>
      <c r="CT126" s="309"/>
      <c r="CU126" s="309"/>
      <c r="CV126" s="309"/>
      <c r="CW126" s="309"/>
      <c r="CX126" s="309"/>
      <c r="CY126" s="309"/>
      <c r="CZ126" s="309"/>
      <c r="DA126" s="309"/>
      <c r="DB126" s="309"/>
      <c r="DC126" s="310"/>
    </row>
    <row r="127" spans="1:107" ht="12.75" customHeight="1" thickBot="1">
      <c r="A127" s="68"/>
      <c r="B127" s="71" t="s">
        <v>396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256">
        <v>2</v>
      </c>
      <c r="BD127" s="257"/>
      <c r="BE127" s="257"/>
      <c r="BF127" s="257"/>
      <c r="BG127" s="257"/>
      <c r="BH127" s="257"/>
      <c r="BI127" s="257"/>
      <c r="BJ127" s="257"/>
      <c r="BK127" s="257"/>
      <c r="BL127" s="257"/>
      <c r="BM127" s="257"/>
      <c r="BN127" s="257"/>
      <c r="BO127" s="257"/>
      <c r="BP127" s="257"/>
      <c r="BQ127" s="257"/>
      <c r="BR127" s="257"/>
      <c r="BS127" s="257"/>
      <c r="BT127" s="258"/>
      <c r="BU127" s="256">
        <v>3</v>
      </c>
      <c r="BV127" s="257"/>
      <c r="BW127" s="257"/>
      <c r="BX127" s="257"/>
      <c r="BY127" s="257"/>
      <c r="BZ127" s="257"/>
      <c r="CA127" s="257"/>
      <c r="CB127" s="257"/>
      <c r="CC127" s="257"/>
      <c r="CD127" s="257"/>
      <c r="CE127" s="257"/>
      <c r="CF127" s="257"/>
      <c r="CG127" s="257"/>
      <c r="CH127" s="257"/>
      <c r="CI127" s="257"/>
      <c r="CJ127" s="258"/>
      <c r="CK127" s="256">
        <v>4</v>
      </c>
      <c r="CL127" s="257"/>
      <c r="CM127" s="257"/>
      <c r="CN127" s="257"/>
      <c r="CO127" s="257"/>
      <c r="CP127" s="257"/>
      <c r="CQ127" s="257"/>
      <c r="CR127" s="257"/>
      <c r="CS127" s="257"/>
      <c r="CT127" s="257"/>
      <c r="CU127" s="257"/>
      <c r="CV127" s="257"/>
      <c r="CW127" s="257"/>
      <c r="CX127" s="257"/>
      <c r="CY127" s="257"/>
      <c r="CZ127" s="257"/>
      <c r="DA127" s="257"/>
      <c r="DB127" s="257"/>
      <c r="DC127" s="258"/>
    </row>
    <row r="128" spans="1:107" ht="50.25" customHeight="1">
      <c r="A128" s="57"/>
      <c r="B128" s="263" t="s">
        <v>421</v>
      </c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  <c r="AG128" s="263"/>
      <c r="AH128" s="263"/>
      <c r="AI128" s="263"/>
      <c r="AJ128" s="263"/>
      <c r="AK128" s="263"/>
      <c r="AL128" s="263"/>
      <c r="AM128" s="263"/>
      <c r="AN128" s="263"/>
      <c r="AO128" s="263"/>
      <c r="AP128" s="263"/>
      <c r="AQ128" s="263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50"/>
      <c r="BC128" s="422" t="s">
        <v>116</v>
      </c>
      <c r="BD128" s="423"/>
      <c r="BE128" s="423"/>
      <c r="BF128" s="423"/>
      <c r="BG128" s="423"/>
      <c r="BH128" s="423"/>
      <c r="BI128" s="423"/>
      <c r="BJ128" s="423"/>
      <c r="BK128" s="423"/>
      <c r="BL128" s="423"/>
      <c r="BM128" s="423"/>
      <c r="BN128" s="423"/>
      <c r="BO128" s="423"/>
      <c r="BP128" s="423"/>
      <c r="BQ128" s="423"/>
      <c r="BR128" s="423"/>
      <c r="BS128" s="423"/>
      <c r="BT128" s="424"/>
      <c r="BU128" s="361"/>
      <c r="BV128" s="362"/>
      <c r="BW128" s="362"/>
      <c r="BX128" s="362"/>
      <c r="BY128" s="362"/>
      <c r="BZ128" s="362"/>
      <c r="CA128" s="362"/>
      <c r="CB128" s="362"/>
      <c r="CC128" s="362"/>
      <c r="CD128" s="362"/>
      <c r="CE128" s="362"/>
      <c r="CF128" s="362"/>
      <c r="CG128" s="362"/>
      <c r="CH128" s="362"/>
      <c r="CI128" s="362"/>
      <c r="CJ128" s="365"/>
      <c r="CK128" s="361"/>
      <c r="CL128" s="362"/>
      <c r="CM128" s="362"/>
      <c r="CN128" s="362"/>
      <c r="CO128" s="362"/>
      <c r="CP128" s="362"/>
      <c r="CQ128" s="362"/>
      <c r="CR128" s="362"/>
      <c r="CS128" s="362"/>
      <c r="CT128" s="362"/>
      <c r="CU128" s="362"/>
      <c r="CV128" s="362"/>
      <c r="CW128" s="362"/>
      <c r="CX128" s="362"/>
      <c r="CY128" s="362"/>
      <c r="CZ128" s="362"/>
      <c r="DA128" s="362"/>
      <c r="DB128" s="362"/>
      <c r="DC128" s="363"/>
    </row>
    <row r="129" spans="1:107" ht="40.5" customHeight="1" thickBot="1">
      <c r="A129" s="57"/>
      <c r="B129" s="394" t="s">
        <v>422</v>
      </c>
      <c r="C129" s="394"/>
      <c r="D129" s="394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  <c r="AF129" s="394"/>
      <c r="AG129" s="394"/>
      <c r="AH129" s="394"/>
      <c r="AI129" s="394"/>
      <c r="AJ129" s="394"/>
      <c r="AK129" s="394"/>
      <c r="AL129" s="394"/>
      <c r="AM129" s="394"/>
      <c r="AN129" s="394"/>
      <c r="AO129" s="394"/>
      <c r="AP129" s="394"/>
      <c r="AQ129" s="394"/>
      <c r="AR129" s="394"/>
      <c r="AS129" s="394"/>
      <c r="AT129" s="394"/>
      <c r="AU129" s="394"/>
      <c r="AV129" s="394"/>
      <c r="AW129" s="394"/>
      <c r="AX129" s="394"/>
      <c r="AY129" s="394"/>
      <c r="AZ129" s="394"/>
      <c r="BA129" s="394"/>
      <c r="BB129" s="48"/>
      <c r="BC129" s="425" t="s">
        <v>118</v>
      </c>
      <c r="BD129" s="426"/>
      <c r="BE129" s="426"/>
      <c r="BF129" s="426"/>
      <c r="BG129" s="426"/>
      <c r="BH129" s="426"/>
      <c r="BI129" s="426"/>
      <c r="BJ129" s="426"/>
      <c r="BK129" s="426"/>
      <c r="BL129" s="426"/>
      <c r="BM129" s="426"/>
      <c r="BN129" s="426"/>
      <c r="BO129" s="426"/>
      <c r="BP129" s="426"/>
      <c r="BQ129" s="426"/>
      <c r="BR129" s="426"/>
      <c r="BS129" s="426"/>
      <c r="BT129" s="427"/>
      <c r="BU129" s="407"/>
      <c r="BV129" s="342"/>
      <c r="BW129" s="342"/>
      <c r="BX129" s="342"/>
      <c r="BY129" s="342"/>
      <c r="BZ129" s="342"/>
      <c r="CA129" s="342"/>
      <c r="CB129" s="342"/>
      <c r="CC129" s="342"/>
      <c r="CD129" s="342"/>
      <c r="CE129" s="342"/>
      <c r="CF129" s="342"/>
      <c r="CG129" s="342"/>
      <c r="CH129" s="342"/>
      <c r="CI129" s="342"/>
      <c r="CJ129" s="408"/>
      <c r="CK129" s="407"/>
      <c r="CL129" s="342"/>
      <c r="CM129" s="342"/>
      <c r="CN129" s="342"/>
      <c r="CO129" s="342"/>
      <c r="CP129" s="342"/>
      <c r="CQ129" s="342"/>
      <c r="CR129" s="342"/>
      <c r="CS129" s="342"/>
      <c r="CT129" s="342"/>
      <c r="CU129" s="342"/>
      <c r="CV129" s="342"/>
      <c r="CW129" s="342"/>
      <c r="CX129" s="342"/>
      <c r="CY129" s="342"/>
      <c r="CZ129" s="342"/>
      <c r="DA129" s="342"/>
      <c r="DB129" s="342"/>
      <c r="DC129" s="409"/>
    </row>
    <row r="130" ht="12.75">
      <c r="DC130" s="37" t="s">
        <v>423</v>
      </c>
    </row>
    <row r="131" spans="1:107" s="61" customFormat="1" ht="15.75" customHeight="1">
      <c r="A131" s="399" t="s">
        <v>424</v>
      </c>
      <c r="B131" s="399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399"/>
      <c r="O131" s="399"/>
      <c r="P131" s="399"/>
      <c r="Q131" s="399"/>
      <c r="R131" s="399"/>
      <c r="S131" s="399"/>
      <c r="T131" s="399"/>
      <c r="U131" s="399"/>
      <c r="V131" s="399"/>
      <c r="W131" s="399"/>
      <c r="X131" s="399"/>
      <c r="Y131" s="399"/>
      <c r="Z131" s="399"/>
      <c r="AA131" s="399"/>
      <c r="AB131" s="399"/>
      <c r="AC131" s="399"/>
      <c r="AD131" s="399"/>
      <c r="AE131" s="399"/>
      <c r="AF131" s="399"/>
      <c r="AG131" s="399"/>
      <c r="AH131" s="399"/>
      <c r="AI131" s="399"/>
      <c r="AJ131" s="399"/>
      <c r="AK131" s="399"/>
      <c r="AL131" s="399"/>
      <c r="AM131" s="399"/>
      <c r="AN131" s="399"/>
      <c r="AO131" s="399"/>
      <c r="AP131" s="399"/>
      <c r="AQ131" s="399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399"/>
      <c r="BC131" s="399"/>
      <c r="BD131" s="399"/>
      <c r="BE131" s="399"/>
      <c r="BF131" s="399"/>
      <c r="BG131" s="399"/>
      <c r="BH131" s="399"/>
      <c r="BI131" s="399"/>
      <c r="BJ131" s="399"/>
      <c r="BK131" s="399"/>
      <c r="BL131" s="399"/>
      <c r="BM131" s="399"/>
      <c r="BN131" s="399"/>
      <c r="BO131" s="399"/>
      <c r="BP131" s="399"/>
      <c r="BQ131" s="399"/>
      <c r="BR131" s="399"/>
      <c r="BS131" s="399"/>
      <c r="BT131" s="399"/>
      <c r="BU131" s="399"/>
      <c r="BV131" s="399"/>
      <c r="BW131" s="399"/>
      <c r="BX131" s="399"/>
      <c r="BY131" s="399"/>
      <c r="BZ131" s="399"/>
      <c r="CA131" s="399"/>
      <c r="CB131" s="399"/>
      <c r="CC131" s="399"/>
      <c r="CD131" s="399"/>
      <c r="CE131" s="399"/>
      <c r="CF131" s="399"/>
      <c r="CG131" s="399"/>
      <c r="CH131" s="399"/>
      <c r="CI131" s="399"/>
      <c r="CJ131" s="399"/>
      <c r="CK131" s="399"/>
      <c r="CL131" s="399"/>
      <c r="CM131" s="399"/>
      <c r="CN131" s="399"/>
      <c r="CO131" s="399"/>
      <c r="CP131" s="399"/>
      <c r="CQ131" s="399"/>
      <c r="CR131" s="399"/>
      <c r="CS131" s="399"/>
      <c r="CT131" s="399"/>
      <c r="CU131" s="399"/>
      <c r="CV131" s="399"/>
      <c r="CW131" s="399"/>
      <c r="CX131" s="399"/>
      <c r="CY131" s="399"/>
      <c r="CZ131" s="399"/>
      <c r="DA131" s="399"/>
      <c r="DB131" s="399"/>
      <c r="DC131" s="399"/>
    </row>
    <row r="132" spans="1:107" ht="12.75">
      <c r="A132" s="352" t="s">
        <v>285</v>
      </c>
      <c r="B132" s="353"/>
      <c r="C132" s="353"/>
      <c r="D132" s="353"/>
      <c r="E132" s="353"/>
      <c r="F132" s="353"/>
      <c r="G132" s="353"/>
      <c r="H132" s="353"/>
      <c r="I132" s="353"/>
      <c r="J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Y132" s="353"/>
      <c r="Z132" s="353"/>
      <c r="AA132" s="353"/>
      <c r="AB132" s="353"/>
      <c r="AC132" s="353"/>
      <c r="AD132" s="353"/>
      <c r="AE132" s="353"/>
      <c r="AF132" s="353"/>
      <c r="AG132" s="353"/>
      <c r="AH132" s="353"/>
      <c r="AI132" s="353"/>
      <c r="AJ132" s="353"/>
      <c r="AK132" s="354"/>
      <c r="AL132" s="267" t="s">
        <v>425</v>
      </c>
      <c r="AM132" s="268"/>
      <c r="AN132" s="268"/>
      <c r="AO132" s="268"/>
      <c r="AP132" s="268"/>
      <c r="AQ132" s="268"/>
      <c r="AR132" s="268"/>
      <c r="AS132" s="268"/>
      <c r="AT132" s="268"/>
      <c r="AU132" s="268"/>
      <c r="AV132" s="268"/>
      <c r="AW132" s="268"/>
      <c r="AX132" s="268"/>
      <c r="AY132" s="268"/>
      <c r="AZ132" s="268"/>
      <c r="BA132" s="268"/>
      <c r="BB132" s="268"/>
      <c r="BC132" s="268"/>
      <c r="BD132" s="268"/>
      <c r="BE132" s="268"/>
      <c r="BF132" s="268"/>
      <c r="BG132" s="268"/>
      <c r="BH132" s="268"/>
      <c r="BI132" s="268"/>
      <c r="BJ132" s="268"/>
      <c r="BK132" s="268"/>
      <c r="BL132" s="268"/>
      <c r="BM132" s="268"/>
      <c r="BN132" s="268"/>
      <c r="BO132" s="268"/>
      <c r="BP132" s="268"/>
      <c r="BQ132" s="268"/>
      <c r="BR132" s="268"/>
      <c r="BS132" s="268"/>
      <c r="BT132" s="269"/>
      <c r="BU132" s="267" t="s">
        <v>426</v>
      </c>
      <c r="BV132" s="268"/>
      <c r="BW132" s="268"/>
      <c r="BX132" s="268"/>
      <c r="BY132" s="268"/>
      <c r="BZ132" s="268"/>
      <c r="CA132" s="268"/>
      <c r="CB132" s="268"/>
      <c r="CC132" s="268"/>
      <c r="CD132" s="268"/>
      <c r="CE132" s="268"/>
      <c r="CF132" s="268"/>
      <c r="CG132" s="268"/>
      <c r="CH132" s="268"/>
      <c r="CI132" s="268"/>
      <c r="CJ132" s="268"/>
      <c r="CK132" s="268"/>
      <c r="CL132" s="268"/>
      <c r="CM132" s="268"/>
      <c r="CN132" s="268"/>
      <c r="CO132" s="268"/>
      <c r="CP132" s="268"/>
      <c r="CQ132" s="268"/>
      <c r="CR132" s="268"/>
      <c r="CS132" s="268"/>
      <c r="CT132" s="268"/>
      <c r="CU132" s="268"/>
      <c r="CV132" s="268"/>
      <c r="CW132" s="268"/>
      <c r="CX132" s="268"/>
      <c r="CY132" s="268"/>
      <c r="CZ132" s="268"/>
      <c r="DA132" s="268"/>
      <c r="DB132" s="268"/>
      <c r="DC132" s="269"/>
    </row>
    <row r="133" spans="1:107" ht="12.75" customHeight="1">
      <c r="A133" s="355"/>
      <c r="B133" s="356"/>
      <c r="C133" s="356"/>
      <c r="D133" s="356"/>
      <c r="E133" s="356"/>
      <c r="F133" s="356"/>
      <c r="G133" s="356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7"/>
      <c r="AL133" s="278" t="s">
        <v>427</v>
      </c>
      <c r="AM133" s="279"/>
      <c r="AN133" s="279"/>
      <c r="AO133" s="279"/>
      <c r="AP133" s="279"/>
      <c r="AQ133" s="279"/>
      <c r="AR133" s="279"/>
      <c r="AS133" s="279"/>
      <c r="AT133" s="279"/>
      <c r="AU133" s="279"/>
      <c r="AV133" s="279"/>
      <c r="AW133" s="279"/>
      <c r="AX133" s="279"/>
      <c r="AY133" s="279"/>
      <c r="AZ133" s="279"/>
      <c r="BA133" s="279"/>
      <c r="BB133" s="280"/>
      <c r="BC133" s="388" t="s">
        <v>428</v>
      </c>
      <c r="BD133" s="389"/>
      <c r="BE133" s="389"/>
      <c r="BF133" s="389"/>
      <c r="BG133" s="389"/>
      <c r="BH133" s="389"/>
      <c r="BI133" s="389"/>
      <c r="BJ133" s="389"/>
      <c r="BK133" s="389"/>
      <c r="BL133" s="389"/>
      <c r="BM133" s="389"/>
      <c r="BN133" s="389"/>
      <c r="BO133" s="389"/>
      <c r="BP133" s="389"/>
      <c r="BQ133" s="389"/>
      <c r="BR133" s="389"/>
      <c r="BS133" s="389"/>
      <c r="BT133" s="390"/>
      <c r="BU133" s="278" t="s">
        <v>427</v>
      </c>
      <c r="BV133" s="279"/>
      <c r="BW133" s="279"/>
      <c r="BX133" s="279"/>
      <c r="BY133" s="279"/>
      <c r="BZ133" s="279"/>
      <c r="CA133" s="279"/>
      <c r="CB133" s="279"/>
      <c r="CC133" s="279"/>
      <c r="CD133" s="279"/>
      <c r="CE133" s="279"/>
      <c r="CF133" s="279"/>
      <c r="CG133" s="279"/>
      <c r="CH133" s="279"/>
      <c r="CI133" s="279"/>
      <c r="CJ133" s="279"/>
      <c r="CK133" s="280"/>
      <c r="CL133" s="388" t="s">
        <v>428</v>
      </c>
      <c r="CM133" s="389"/>
      <c r="CN133" s="389"/>
      <c r="CO133" s="389"/>
      <c r="CP133" s="389"/>
      <c r="CQ133" s="389"/>
      <c r="CR133" s="389"/>
      <c r="CS133" s="389"/>
      <c r="CT133" s="389"/>
      <c r="CU133" s="389"/>
      <c r="CV133" s="389"/>
      <c r="CW133" s="389"/>
      <c r="CX133" s="389"/>
      <c r="CY133" s="389"/>
      <c r="CZ133" s="389"/>
      <c r="DA133" s="389"/>
      <c r="DB133" s="389"/>
      <c r="DC133" s="390"/>
    </row>
    <row r="134" spans="1:107" ht="12.75">
      <c r="A134" s="267" t="s">
        <v>286</v>
      </c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9"/>
      <c r="AE134" s="256" t="s">
        <v>264</v>
      </c>
      <c r="AF134" s="257"/>
      <c r="AG134" s="257"/>
      <c r="AH134" s="257"/>
      <c r="AI134" s="257"/>
      <c r="AJ134" s="257"/>
      <c r="AK134" s="258"/>
      <c r="AL134" s="428"/>
      <c r="AM134" s="429"/>
      <c r="AN134" s="429"/>
      <c r="AO134" s="429"/>
      <c r="AP134" s="429"/>
      <c r="AQ134" s="429"/>
      <c r="AR134" s="429"/>
      <c r="AS134" s="429"/>
      <c r="AT134" s="429"/>
      <c r="AU134" s="429"/>
      <c r="AV134" s="429"/>
      <c r="AW134" s="429"/>
      <c r="AX134" s="429"/>
      <c r="AY134" s="429"/>
      <c r="AZ134" s="429"/>
      <c r="BA134" s="429"/>
      <c r="BB134" s="430"/>
      <c r="BC134" s="431"/>
      <c r="BD134" s="396"/>
      <c r="BE134" s="396"/>
      <c r="BF134" s="396"/>
      <c r="BG134" s="396"/>
      <c r="BH134" s="396"/>
      <c r="BI134" s="396"/>
      <c r="BJ134" s="396"/>
      <c r="BK134" s="396"/>
      <c r="BL134" s="396"/>
      <c r="BM134" s="396"/>
      <c r="BN134" s="396"/>
      <c r="BO134" s="396"/>
      <c r="BP134" s="396"/>
      <c r="BQ134" s="396"/>
      <c r="BR134" s="396"/>
      <c r="BS134" s="396"/>
      <c r="BT134" s="432"/>
      <c r="BU134" s="428"/>
      <c r="BV134" s="429"/>
      <c r="BW134" s="429"/>
      <c r="BX134" s="429"/>
      <c r="BY134" s="429"/>
      <c r="BZ134" s="429"/>
      <c r="CA134" s="429"/>
      <c r="CB134" s="429"/>
      <c r="CC134" s="429"/>
      <c r="CD134" s="429"/>
      <c r="CE134" s="429"/>
      <c r="CF134" s="429"/>
      <c r="CG134" s="429"/>
      <c r="CH134" s="429"/>
      <c r="CI134" s="429"/>
      <c r="CJ134" s="429"/>
      <c r="CK134" s="430"/>
      <c r="CL134" s="431"/>
      <c r="CM134" s="396"/>
      <c r="CN134" s="396"/>
      <c r="CO134" s="396"/>
      <c r="CP134" s="396"/>
      <c r="CQ134" s="396"/>
      <c r="CR134" s="396"/>
      <c r="CS134" s="396"/>
      <c r="CT134" s="396"/>
      <c r="CU134" s="396"/>
      <c r="CV134" s="396"/>
      <c r="CW134" s="396"/>
      <c r="CX134" s="396"/>
      <c r="CY134" s="396"/>
      <c r="CZ134" s="396"/>
      <c r="DA134" s="396"/>
      <c r="DB134" s="396"/>
      <c r="DC134" s="432"/>
    </row>
    <row r="135" spans="1:107" ht="13.5" thickBot="1">
      <c r="A135" s="267">
        <v>1</v>
      </c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9"/>
      <c r="AE135" s="248">
        <v>2</v>
      </c>
      <c r="AF135" s="249"/>
      <c r="AG135" s="249"/>
      <c r="AH135" s="249"/>
      <c r="AI135" s="249"/>
      <c r="AJ135" s="249"/>
      <c r="AK135" s="250"/>
      <c r="AL135" s="433">
        <v>3</v>
      </c>
      <c r="AM135" s="434"/>
      <c r="AN135" s="434"/>
      <c r="AO135" s="434"/>
      <c r="AP135" s="434"/>
      <c r="AQ135" s="434"/>
      <c r="AR135" s="434"/>
      <c r="AS135" s="434"/>
      <c r="AT135" s="434"/>
      <c r="AU135" s="434"/>
      <c r="AV135" s="434"/>
      <c r="AW135" s="434"/>
      <c r="AX135" s="434"/>
      <c r="AY135" s="434"/>
      <c r="AZ135" s="434"/>
      <c r="BA135" s="434"/>
      <c r="BB135" s="435"/>
      <c r="BC135" s="436">
        <v>4</v>
      </c>
      <c r="BD135" s="437"/>
      <c r="BE135" s="437"/>
      <c r="BF135" s="437"/>
      <c r="BG135" s="437"/>
      <c r="BH135" s="437"/>
      <c r="BI135" s="437"/>
      <c r="BJ135" s="437"/>
      <c r="BK135" s="437"/>
      <c r="BL135" s="437"/>
      <c r="BM135" s="437"/>
      <c r="BN135" s="437"/>
      <c r="BO135" s="437"/>
      <c r="BP135" s="437"/>
      <c r="BQ135" s="437"/>
      <c r="BR135" s="437"/>
      <c r="BS135" s="437"/>
      <c r="BT135" s="438"/>
      <c r="BU135" s="433">
        <v>5</v>
      </c>
      <c r="BV135" s="434"/>
      <c r="BW135" s="434"/>
      <c r="BX135" s="434"/>
      <c r="BY135" s="434"/>
      <c r="BZ135" s="434"/>
      <c r="CA135" s="434"/>
      <c r="CB135" s="434"/>
      <c r="CC135" s="434"/>
      <c r="CD135" s="434"/>
      <c r="CE135" s="434"/>
      <c r="CF135" s="434"/>
      <c r="CG135" s="434"/>
      <c r="CH135" s="434"/>
      <c r="CI135" s="434"/>
      <c r="CJ135" s="434"/>
      <c r="CK135" s="435"/>
      <c r="CL135" s="436">
        <v>6</v>
      </c>
      <c r="CM135" s="437"/>
      <c r="CN135" s="437"/>
      <c r="CO135" s="437"/>
      <c r="CP135" s="437"/>
      <c r="CQ135" s="437"/>
      <c r="CR135" s="437"/>
      <c r="CS135" s="437"/>
      <c r="CT135" s="437"/>
      <c r="CU135" s="437"/>
      <c r="CV135" s="437"/>
      <c r="CW135" s="437"/>
      <c r="CX135" s="437"/>
      <c r="CY135" s="437"/>
      <c r="CZ135" s="437"/>
      <c r="DA135" s="437"/>
      <c r="DB135" s="437"/>
      <c r="DC135" s="438"/>
    </row>
    <row r="136" spans="1:107" ht="39" customHeight="1">
      <c r="A136" s="62"/>
      <c r="B136" s="358" t="s">
        <v>429</v>
      </c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  <c r="AC136" s="358"/>
      <c r="AD136" s="49"/>
      <c r="AE136" s="370" t="s">
        <v>131</v>
      </c>
      <c r="AF136" s="371"/>
      <c r="AG136" s="371"/>
      <c r="AH136" s="371"/>
      <c r="AI136" s="371"/>
      <c r="AJ136" s="371"/>
      <c r="AK136" s="372"/>
      <c r="AL136" s="361"/>
      <c r="AM136" s="362"/>
      <c r="AN136" s="362"/>
      <c r="AO136" s="362"/>
      <c r="AP136" s="362"/>
      <c r="AQ136" s="362"/>
      <c r="AR136" s="362"/>
      <c r="AS136" s="362"/>
      <c r="AT136" s="362"/>
      <c r="AU136" s="362"/>
      <c r="AV136" s="362"/>
      <c r="AW136" s="362"/>
      <c r="AX136" s="362"/>
      <c r="AY136" s="362"/>
      <c r="AZ136" s="362"/>
      <c r="BA136" s="362"/>
      <c r="BB136" s="365"/>
      <c r="BC136" s="361"/>
      <c r="BD136" s="362"/>
      <c r="BE136" s="362"/>
      <c r="BF136" s="362"/>
      <c r="BG136" s="362"/>
      <c r="BH136" s="362"/>
      <c r="BI136" s="362"/>
      <c r="BJ136" s="362"/>
      <c r="BK136" s="362"/>
      <c r="BL136" s="362"/>
      <c r="BM136" s="362"/>
      <c r="BN136" s="362"/>
      <c r="BO136" s="362"/>
      <c r="BP136" s="362"/>
      <c r="BQ136" s="362"/>
      <c r="BR136" s="362"/>
      <c r="BS136" s="362"/>
      <c r="BT136" s="365"/>
      <c r="BU136" s="361"/>
      <c r="BV136" s="362"/>
      <c r="BW136" s="362"/>
      <c r="BX136" s="362"/>
      <c r="BY136" s="362"/>
      <c r="BZ136" s="362"/>
      <c r="CA136" s="362"/>
      <c r="CB136" s="362"/>
      <c r="CC136" s="362"/>
      <c r="CD136" s="362"/>
      <c r="CE136" s="362"/>
      <c r="CF136" s="362"/>
      <c r="CG136" s="362"/>
      <c r="CH136" s="362"/>
      <c r="CI136" s="362"/>
      <c r="CJ136" s="362"/>
      <c r="CK136" s="365"/>
      <c r="CL136" s="361"/>
      <c r="CM136" s="362"/>
      <c r="CN136" s="362"/>
      <c r="CO136" s="362"/>
      <c r="CP136" s="362"/>
      <c r="CQ136" s="362"/>
      <c r="CR136" s="362"/>
      <c r="CS136" s="362"/>
      <c r="CT136" s="362"/>
      <c r="CU136" s="362"/>
      <c r="CV136" s="362"/>
      <c r="CW136" s="362"/>
      <c r="CX136" s="362"/>
      <c r="CY136" s="362"/>
      <c r="CZ136" s="362"/>
      <c r="DA136" s="362"/>
      <c r="DB136" s="362"/>
      <c r="DC136" s="363"/>
    </row>
    <row r="137" spans="1:107" ht="39" customHeight="1">
      <c r="A137" s="52"/>
      <c r="B137" s="44"/>
      <c r="C137" s="44"/>
      <c r="D137" s="277" t="s">
        <v>430</v>
      </c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  <c r="AA137" s="277"/>
      <c r="AB137" s="277"/>
      <c r="AC137" s="277"/>
      <c r="AD137" s="44"/>
      <c r="AE137" s="264" t="s">
        <v>431</v>
      </c>
      <c r="AF137" s="265"/>
      <c r="AG137" s="265"/>
      <c r="AH137" s="265"/>
      <c r="AI137" s="265"/>
      <c r="AJ137" s="265"/>
      <c r="AK137" s="266"/>
      <c r="AL137" s="267"/>
      <c r="AM137" s="268"/>
      <c r="AN137" s="268"/>
      <c r="AO137" s="268"/>
      <c r="AP137" s="268"/>
      <c r="AQ137" s="268"/>
      <c r="AR137" s="268"/>
      <c r="AS137" s="268"/>
      <c r="AT137" s="268"/>
      <c r="AU137" s="268"/>
      <c r="AV137" s="268"/>
      <c r="AW137" s="268"/>
      <c r="AX137" s="268"/>
      <c r="AY137" s="268"/>
      <c r="AZ137" s="268"/>
      <c r="BA137" s="268"/>
      <c r="BB137" s="269"/>
      <c r="BC137" s="267"/>
      <c r="BD137" s="268"/>
      <c r="BE137" s="268"/>
      <c r="BF137" s="268"/>
      <c r="BG137" s="268"/>
      <c r="BH137" s="268"/>
      <c r="BI137" s="268"/>
      <c r="BJ137" s="268"/>
      <c r="BK137" s="268"/>
      <c r="BL137" s="268"/>
      <c r="BM137" s="268"/>
      <c r="BN137" s="268"/>
      <c r="BO137" s="268"/>
      <c r="BP137" s="268"/>
      <c r="BQ137" s="268"/>
      <c r="BR137" s="268"/>
      <c r="BS137" s="268"/>
      <c r="BT137" s="269"/>
      <c r="BU137" s="267"/>
      <c r="BV137" s="268"/>
      <c r="BW137" s="268"/>
      <c r="BX137" s="268"/>
      <c r="BY137" s="268"/>
      <c r="BZ137" s="268"/>
      <c r="CA137" s="268"/>
      <c r="CB137" s="268"/>
      <c r="CC137" s="268"/>
      <c r="CD137" s="268"/>
      <c r="CE137" s="268"/>
      <c r="CF137" s="268"/>
      <c r="CG137" s="268"/>
      <c r="CH137" s="268"/>
      <c r="CI137" s="268"/>
      <c r="CJ137" s="268"/>
      <c r="CK137" s="269"/>
      <c r="CL137" s="267"/>
      <c r="CM137" s="268"/>
      <c r="CN137" s="268"/>
      <c r="CO137" s="268"/>
      <c r="CP137" s="268"/>
      <c r="CQ137" s="268"/>
      <c r="CR137" s="268"/>
      <c r="CS137" s="268"/>
      <c r="CT137" s="268"/>
      <c r="CU137" s="268"/>
      <c r="CV137" s="268"/>
      <c r="CW137" s="268"/>
      <c r="CX137" s="268"/>
      <c r="CY137" s="268"/>
      <c r="CZ137" s="268"/>
      <c r="DA137" s="268"/>
      <c r="DB137" s="268"/>
      <c r="DC137" s="270"/>
    </row>
    <row r="138" spans="1:107" ht="39" customHeight="1">
      <c r="A138" s="62"/>
      <c r="B138" s="358" t="s">
        <v>432</v>
      </c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  <c r="AC138" s="358"/>
      <c r="AD138" s="49"/>
      <c r="AE138" s="264" t="s">
        <v>133</v>
      </c>
      <c r="AF138" s="265"/>
      <c r="AG138" s="265"/>
      <c r="AH138" s="265"/>
      <c r="AI138" s="265"/>
      <c r="AJ138" s="265"/>
      <c r="AK138" s="266"/>
      <c r="AL138" s="267"/>
      <c r="AM138" s="268"/>
      <c r="AN138" s="268"/>
      <c r="AO138" s="268"/>
      <c r="AP138" s="268"/>
      <c r="AQ138" s="268"/>
      <c r="AR138" s="268"/>
      <c r="AS138" s="268"/>
      <c r="AT138" s="268"/>
      <c r="AU138" s="268"/>
      <c r="AV138" s="268"/>
      <c r="AW138" s="268"/>
      <c r="AX138" s="268"/>
      <c r="AY138" s="268"/>
      <c r="AZ138" s="268"/>
      <c r="BA138" s="268"/>
      <c r="BB138" s="269"/>
      <c r="BC138" s="267"/>
      <c r="BD138" s="268"/>
      <c r="BE138" s="268"/>
      <c r="BF138" s="268"/>
      <c r="BG138" s="268"/>
      <c r="BH138" s="268"/>
      <c r="BI138" s="268"/>
      <c r="BJ138" s="268"/>
      <c r="BK138" s="268"/>
      <c r="BL138" s="268"/>
      <c r="BM138" s="268"/>
      <c r="BN138" s="268"/>
      <c r="BO138" s="268"/>
      <c r="BP138" s="268"/>
      <c r="BQ138" s="268"/>
      <c r="BR138" s="268"/>
      <c r="BS138" s="268"/>
      <c r="BT138" s="269"/>
      <c r="BU138" s="267"/>
      <c r="BV138" s="268"/>
      <c r="BW138" s="268"/>
      <c r="BX138" s="268"/>
      <c r="BY138" s="268"/>
      <c r="BZ138" s="268"/>
      <c r="CA138" s="268"/>
      <c r="CB138" s="268"/>
      <c r="CC138" s="268"/>
      <c r="CD138" s="268"/>
      <c r="CE138" s="268"/>
      <c r="CF138" s="268"/>
      <c r="CG138" s="268"/>
      <c r="CH138" s="268"/>
      <c r="CI138" s="268"/>
      <c r="CJ138" s="268"/>
      <c r="CK138" s="269"/>
      <c r="CL138" s="267"/>
      <c r="CM138" s="268"/>
      <c r="CN138" s="268"/>
      <c r="CO138" s="268"/>
      <c r="CP138" s="268"/>
      <c r="CQ138" s="268"/>
      <c r="CR138" s="268"/>
      <c r="CS138" s="268"/>
      <c r="CT138" s="268"/>
      <c r="CU138" s="268"/>
      <c r="CV138" s="268"/>
      <c r="CW138" s="268"/>
      <c r="CX138" s="268"/>
      <c r="CY138" s="268"/>
      <c r="CZ138" s="268"/>
      <c r="DA138" s="268"/>
      <c r="DB138" s="268"/>
      <c r="DC138" s="270"/>
    </row>
    <row r="139" spans="1:107" ht="25.5" customHeight="1">
      <c r="A139" s="62"/>
      <c r="B139" s="358" t="s">
        <v>433</v>
      </c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  <c r="AC139" s="358"/>
      <c r="AD139" s="49"/>
      <c r="AE139" s="264" t="s">
        <v>104</v>
      </c>
      <c r="AF139" s="265"/>
      <c r="AG139" s="265"/>
      <c r="AH139" s="265"/>
      <c r="AI139" s="265"/>
      <c r="AJ139" s="265"/>
      <c r="AK139" s="266"/>
      <c r="AL139" s="267"/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8"/>
      <c r="AX139" s="268"/>
      <c r="AY139" s="268"/>
      <c r="AZ139" s="268"/>
      <c r="BA139" s="268"/>
      <c r="BB139" s="269"/>
      <c r="BC139" s="267"/>
      <c r="BD139" s="268"/>
      <c r="BE139" s="268"/>
      <c r="BF139" s="268"/>
      <c r="BG139" s="268"/>
      <c r="BH139" s="268"/>
      <c r="BI139" s="268"/>
      <c r="BJ139" s="268"/>
      <c r="BK139" s="268"/>
      <c r="BL139" s="268"/>
      <c r="BM139" s="268"/>
      <c r="BN139" s="268"/>
      <c r="BO139" s="268"/>
      <c r="BP139" s="268"/>
      <c r="BQ139" s="268"/>
      <c r="BR139" s="268"/>
      <c r="BS139" s="268"/>
      <c r="BT139" s="269"/>
      <c r="BU139" s="267"/>
      <c r="BV139" s="268"/>
      <c r="BW139" s="268"/>
      <c r="BX139" s="268"/>
      <c r="BY139" s="268"/>
      <c r="BZ139" s="268"/>
      <c r="CA139" s="268"/>
      <c r="CB139" s="268"/>
      <c r="CC139" s="268"/>
      <c r="CD139" s="268"/>
      <c r="CE139" s="268"/>
      <c r="CF139" s="268"/>
      <c r="CG139" s="268"/>
      <c r="CH139" s="268"/>
      <c r="CI139" s="268"/>
      <c r="CJ139" s="268"/>
      <c r="CK139" s="269"/>
      <c r="CL139" s="267"/>
      <c r="CM139" s="268"/>
      <c r="CN139" s="268"/>
      <c r="CO139" s="268"/>
      <c r="CP139" s="268"/>
      <c r="CQ139" s="268"/>
      <c r="CR139" s="268"/>
      <c r="CS139" s="268"/>
      <c r="CT139" s="268"/>
      <c r="CU139" s="268"/>
      <c r="CV139" s="268"/>
      <c r="CW139" s="268"/>
      <c r="CX139" s="268"/>
      <c r="CY139" s="268"/>
      <c r="CZ139" s="268"/>
      <c r="DA139" s="268"/>
      <c r="DB139" s="268"/>
      <c r="DC139" s="270"/>
    </row>
    <row r="140" spans="1:107" ht="39" customHeight="1">
      <c r="A140" s="52"/>
      <c r="B140" s="44"/>
      <c r="C140" s="44"/>
      <c r="D140" s="277" t="s">
        <v>434</v>
      </c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44"/>
      <c r="AE140" s="264" t="s">
        <v>135</v>
      </c>
      <c r="AF140" s="265"/>
      <c r="AG140" s="265"/>
      <c r="AH140" s="265"/>
      <c r="AI140" s="265"/>
      <c r="AJ140" s="265"/>
      <c r="AK140" s="266"/>
      <c r="AL140" s="267"/>
      <c r="AM140" s="268"/>
      <c r="AN140" s="268"/>
      <c r="AO140" s="268"/>
      <c r="AP140" s="268"/>
      <c r="AQ140" s="268"/>
      <c r="AR140" s="268"/>
      <c r="AS140" s="268"/>
      <c r="AT140" s="268"/>
      <c r="AU140" s="268"/>
      <c r="AV140" s="268"/>
      <c r="AW140" s="268"/>
      <c r="AX140" s="268"/>
      <c r="AY140" s="268"/>
      <c r="AZ140" s="268"/>
      <c r="BA140" s="268"/>
      <c r="BB140" s="269"/>
      <c r="BC140" s="267"/>
      <c r="BD140" s="268"/>
      <c r="BE140" s="268"/>
      <c r="BF140" s="268"/>
      <c r="BG140" s="268"/>
      <c r="BH140" s="268"/>
      <c r="BI140" s="268"/>
      <c r="BJ140" s="268"/>
      <c r="BK140" s="268"/>
      <c r="BL140" s="268"/>
      <c r="BM140" s="268"/>
      <c r="BN140" s="268"/>
      <c r="BO140" s="268"/>
      <c r="BP140" s="268"/>
      <c r="BQ140" s="268"/>
      <c r="BR140" s="268"/>
      <c r="BS140" s="268"/>
      <c r="BT140" s="269"/>
      <c r="BU140" s="267"/>
      <c r="BV140" s="268"/>
      <c r="BW140" s="268"/>
      <c r="BX140" s="268"/>
      <c r="BY140" s="268"/>
      <c r="BZ140" s="268"/>
      <c r="CA140" s="268"/>
      <c r="CB140" s="268"/>
      <c r="CC140" s="268"/>
      <c r="CD140" s="268"/>
      <c r="CE140" s="268"/>
      <c r="CF140" s="268"/>
      <c r="CG140" s="268"/>
      <c r="CH140" s="268"/>
      <c r="CI140" s="268"/>
      <c r="CJ140" s="268"/>
      <c r="CK140" s="269"/>
      <c r="CL140" s="267"/>
      <c r="CM140" s="268"/>
      <c r="CN140" s="268"/>
      <c r="CO140" s="268"/>
      <c r="CP140" s="268"/>
      <c r="CQ140" s="268"/>
      <c r="CR140" s="268"/>
      <c r="CS140" s="268"/>
      <c r="CT140" s="268"/>
      <c r="CU140" s="268"/>
      <c r="CV140" s="268"/>
      <c r="CW140" s="268"/>
      <c r="CX140" s="268"/>
      <c r="CY140" s="268"/>
      <c r="CZ140" s="268"/>
      <c r="DA140" s="268"/>
      <c r="DB140" s="268"/>
      <c r="DC140" s="270"/>
    </row>
    <row r="141" spans="1:107" ht="12.75">
      <c r="A141" s="62"/>
      <c r="B141" s="358" t="s">
        <v>435</v>
      </c>
      <c r="C141" s="358"/>
      <c r="D141" s="358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  <c r="AA141" s="358"/>
      <c r="AB141" s="358"/>
      <c r="AC141" s="358"/>
      <c r="AD141" s="49"/>
      <c r="AE141" s="264" t="s">
        <v>436</v>
      </c>
      <c r="AF141" s="265"/>
      <c r="AG141" s="265"/>
      <c r="AH141" s="265"/>
      <c r="AI141" s="265"/>
      <c r="AJ141" s="265"/>
      <c r="AK141" s="266"/>
      <c r="AL141" s="267"/>
      <c r="AM141" s="268"/>
      <c r="AN141" s="268"/>
      <c r="AO141" s="268"/>
      <c r="AP141" s="268"/>
      <c r="AQ141" s="268"/>
      <c r="AR141" s="268"/>
      <c r="AS141" s="268"/>
      <c r="AT141" s="268"/>
      <c r="AU141" s="268"/>
      <c r="AV141" s="268"/>
      <c r="AW141" s="268"/>
      <c r="AX141" s="268"/>
      <c r="AY141" s="268"/>
      <c r="AZ141" s="268"/>
      <c r="BA141" s="268"/>
      <c r="BB141" s="269"/>
      <c r="BC141" s="267"/>
      <c r="BD141" s="268"/>
      <c r="BE141" s="268"/>
      <c r="BF141" s="268"/>
      <c r="BG141" s="268"/>
      <c r="BH141" s="268"/>
      <c r="BI141" s="268"/>
      <c r="BJ141" s="268"/>
      <c r="BK141" s="268"/>
      <c r="BL141" s="268"/>
      <c r="BM141" s="268"/>
      <c r="BN141" s="268"/>
      <c r="BO141" s="268"/>
      <c r="BP141" s="268"/>
      <c r="BQ141" s="268"/>
      <c r="BR141" s="268"/>
      <c r="BS141" s="268"/>
      <c r="BT141" s="269"/>
      <c r="BU141" s="267"/>
      <c r="BV141" s="268"/>
      <c r="BW141" s="268"/>
      <c r="BX141" s="268"/>
      <c r="BY141" s="268"/>
      <c r="BZ141" s="268"/>
      <c r="CA141" s="268"/>
      <c r="CB141" s="268"/>
      <c r="CC141" s="268"/>
      <c r="CD141" s="268"/>
      <c r="CE141" s="268"/>
      <c r="CF141" s="268"/>
      <c r="CG141" s="268"/>
      <c r="CH141" s="268"/>
      <c r="CI141" s="268"/>
      <c r="CJ141" s="268"/>
      <c r="CK141" s="269"/>
      <c r="CL141" s="267"/>
      <c r="CM141" s="268"/>
      <c r="CN141" s="268"/>
      <c r="CO141" s="268"/>
      <c r="CP141" s="268"/>
      <c r="CQ141" s="268"/>
      <c r="CR141" s="268"/>
      <c r="CS141" s="268"/>
      <c r="CT141" s="268"/>
      <c r="CU141" s="268"/>
      <c r="CV141" s="268"/>
      <c r="CW141" s="268"/>
      <c r="CX141" s="268"/>
      <c r="CY141" s="268"/>
      <c r="CZ141" s="268"/>
      <c r="DA141" s="268"/>
      <c r="DB141" s="268"/>
      <c r="DC141" s="270"/>
    </row>
    <row r="142" spans="1:107" ht="12.75">
      <c r="A142" s="62"/>
      <c r="B142" s="358" t="s">
        <v>437</v>
      </c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  <c r="AA142" s="358"/>
      <c r="AB142" s="358"/>
      <c r="AC142" s="358"/>
      <c r="AD142" s="49"/>
      <c r="AE142" s="264" t="s">
        <v>438</v>
      </c>
      <c r="AF142" s="265"/>
      <c r="AG142" s="265"/>
      <c r="AH142" s="265"/>
      <c r="AI142" s="265"/>
      <c r="AJ142" s="265"/>
      <c r="AK142" s="266"/>
      <c r="AL142" s="267"/>
      <c r="AM142" s="268"/>
      <c r="AN142" s="268"/>
      <c r="AO142" s="268"/>
      <c r="AP142" s="268"/>
      <c r="AQ142" s="268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9"/>
      <c r="BC142" s="267"/>
      <c r="BD142" s="268"/>
      <c r="BE142" s="268"/>
      <c r="BF142" s="268"/>
      <c r="BG142" s="268"/>
      <c r="BH142" s="268"/>
      <c r="BI142" s="268"/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8"/>
      <c r="BT142" s="269"/>
      <c r="BU142" s="267"/>
      <c r="BV142" s="268"/>
      <c r="BW142" s="268"/>
      <c r="BX142" s="268"/>
      <c r="BY142" s="268"/>
      <c r="BZ142" s="268"/>
      <c r="CA142" s="268"/>
      <c r="CB142" s="268"/>
      <c r="CC142" s="268"/>
      <c r="CD142" s="268"/>
      <c r="CE142" s="268"/>
      <c r="CF142" s="268"/>
      <c r="CG142" s="268"/>
      <c r="CH142" s="268"/>
      <c r="CI142" s="268"/>
      <c r="CJ142" s="268"/>
      <c r="CK142" s="269"/>
      <c r="CL142" s="267"/>
      <c r="CM142" s="268"/>
      <c r="CN142" s="268"/>
      <c r="CO142" s="268"/>
      <c r="CP142" s="268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70"/>
    </row>
    <row r="143" spans="1:107" ht="14.25" customHeight="1" thickBot="1">
      <c r="A143" s="66"/>
      <c r="B143" s="402" t="s">
        <v>356</v>
      </c>
      <c r="C143" s="402"/>
      <c r="D143" s="402"/>
      <c r="E143" s="402"/>
      <c r="F143" s="402"/>
      <c r="G143" s="402"/>
      <c r="H143" s="402"/>
      <c r="I143" s="402"/>
      <c r="J143" s="402"/>
      <c r="K143" s="402"/>
      <c r="L143" s="402"/>
      <c r="M143" s="402"/>
      <c r="N143" s="402"/>
      <c r="O143" s="402"/>
      <c r="P143" s="402"/>
      <c r="Q143" s="402"/>
      <c r="R143" s="402"/>
      <c r="S143" s="402"/>
      <c r="T143" s="402"/>
      <c r="U143" s="402"/>
      <c r="V143" s="402"/>
      <c r="W143" s="402"/>
      <c r="X143" s="402"/>
      <c r="Y143" s="402"/>
      <c r="Z143" s="402"/>
      <c r="AA143" s="402"/>
      <c r="AB143" s="402"/>
      <c r="AC143" s="402"/>
      <c r="AD143" s="73"/>
      <c r="AE143" s="253" t="s">
        <v>439</v>
      </c>
      <c r="AF143" s="254"/>
      <c r="AG143" s="254"/>
      <c r="AH143" s="254"/>
      <c r="AI143" s="254"/>
      <c r="AJ143" s="254"/>
      <c r="AK143" s="255"/>
      <c r="AL143" s="248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50"/>
      <c r="BC143" s="248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50"/>
      <c r="BU143" s="248"/>
      <c r="BV143" s="249"/>
      <c r="BW143" s="249"/>
      <c r="BX143" s="249"/>
      <c r="BY143" s="249"/>
      <c r="BZ143" s="249"/>
      <c r="CA143" s="249"/>
      <c r="CB143" s="249"/>
      <c r="CC143" s="249"/>
      <c r="CD143" s="249"/>
      <c r="CE143" s="249"/>
      <c r="CF143" s="249"/>
      <c r="CG143" s="249"/>
      <c r="CH143" s="249"/>
      <c r="CI143" s="249"/>
      <c r="CJ143" s="249"/>
      <c r="CK143" s="250"/>
      <c r="CL143" s="248"/>
      <c r="CM143" s="249"/>
      <c r="CN143" s="249"/>
      <c r="CO143" s="249"/>
      <c r="CP143" s="249"/>
      <c r="CQ143" s="249"/>
      <c r="CR143" s="249"/>
      <c r="CS143" s="249"/>
      <c r="CT143" s="249"/>
      <c r="CU143" s="249"/>
      <c r="CV143" s="249"/>
      <c r="CW143" s="249"/>
      <c r="CX143" s="249"/>
      <c r="CY143" s="249"/>
      <c r="CZ143" s="249"/>
      <c r="DA143" s="249"/>
      <c r="DB143" s="249"/>
      <c r="DC143" s="251"/>
    </row>
    <row r="144" spans="1:107" ht="13.5" thickBot="1">
      <c r="A144" s="67"/>
      <c r="B144" s="364" t="s">
        <v>381</v>
      </c>
      <c r="C144" s="364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  <c r="AC144" s="364"/>
      <c r="AD144" s="64"/>
      <c r="AE144" s="300" t="s">
        <v>440</v>
      </c>
      <c r="AF144" s="301"/>
      <c r="AG144" s="301"/>
      <c r="AH144" s="301"/>
      <c r="AI144" s="301"/>
      <c r="AJ144" s="301"/>
      <c r="AK144" s="302"/>
      <c r="AL144" s="303"/>
      <c r="AM144" s="304"/>
      <c r="AN144" s="304"/>
      <c r="AO144" s="304"/>
      <c r="AP144" s="304"/>
      <c r="AQ144" s="304"/>
      <c r="AR144" s="304"/>
      <c r="AS144" s="304"/>
      <c r="AT144" s="304"/>
      <c r="AU144" s="304"/>
      <c r="AV144" s="304"/>
      <c r="AW144" s="304"/>
      <c r="AX144" s="304"/>
      <c r="AY144" s="304"/>
      <c r="AZ144" s="304"/>
      <c r="BA144" s="304"/>
      <c r="BB144" s="305"/>
      <c r="BC144" s="303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5"/>
      <c r="BU144" s="303"/>
      <c r="BV144" s="304"/>
      <c r="BW144" s="304"/>
      <c r="BX144" s="304"/>
      <c r="BY144" s="304"/>
      <c r="BZ144" s="304"/>
      <c r="CA144" s="304"/>
      <c r="CB144" s="304"/>
      <c r="CC144" s="304"/>
      <c r="CD144" s="304"/>
      <c r="CE144" s="304"/>
      <c r="CF144" s="304"/>
      <c r="CG144" s="304"/>
      <c r="CH144" s="304"/>
      <c r="CI144" s="304"/>
      <c r="CJ144" s="304"/>
      <c r="CK144" s="305"/>
      <c r="CL144" s="303"/>
      <c r="CM144" s="304"/>
      <c r="CN144" s="304"/>
      <c r="CO144" s="304"/>
      <c r="CP144" s="304"/>
      <c r="CQ144" s="304"/>
      <c r="CR144" s="304"/>
      <c r="CS144" s="304"/>
      <c r="CT144" s="304"/>
      <c r="CU144" s="304"/>
      <c r="CV144" s="304"/>
      <c r="CW144" s="304"/>
      <c r="CX144" s="304"/>
      <c r="CY144" s="304"/>
      <c r="CZ144" s="304"/>
      <c r="DA144" s="304"/>
      <c r="DB144" s="304"/>
      <c r="DC144" s="306"/>
    </row>
    <row r="145" spans="1:107" ht="51" customHeight="1">
      <c r="A145" s="56"/>
      <c r="B145" s="395" t="s">
        <v>441</v>
      </c>
      <c r="C145" s="395"/>
      <c r="D145" s="395"/>
      <c r="E145" s="395"/>
      <c r="F145" s="395"/>
      <c r="G145" s="395"/>
      <c r="H145" s="395"/>
      <c r="I145" s="395"/>
      <c r="J145" s="395"/>
      <c r="K145" s="395"/>
      <c r="L145" s="395"/>
      <c r="M145" s="395"/>
      <c r="N145" s="395"/>
      <c r="O145" s="395"/>
      <c r="P145" s="395"/>
      <c r="Q145" s="395"/>
      <c r="R145" s="395"/>
      <c r="S145" s="395"/>
      <c r="T145" s="395"/>
      <c r="U145" s="395"/>
      <c r="V145" s="395"/>
      <c r="W145" s="395"/>
      <c r="X145" s="395"/>
      <c r="Y145" s="395"/>
      <c r="Z145" s="395"/>
      <c r="AA145" s="395"/>
      <c r="AB145" s="395"/>
      <c r="AC145" s="395"/>
      <c r="AD145" s="41"/>
      <c r="AE145" s="281" t="s">
        <v>442</v>
      </c>
      <c r="AF145" s="282"/>
      <c r="AG145" s="282"/>
      <c r="AH145" s="282"/>
      <c r="AI145" s="282"/>
      <c r="AJ145" s="282"/>
      <c r="AK145" s="283"/>
      <c r="AL145" s="284"/>
      <c r="AM145" s="285"/>
      <c r="AN145" s="285"/>
      <c r="AO145" s="285"/>
      <c r="AP145" s="285"/>
      <c r="AQ145" s="285"/>
      <c r="AR145" s="285"/>
      <c r="AS145" s="285"/>
      <c r="AT145" s="285"/>
      <c r="AU145" s="285"/>
      <c r="AV145" s="285"/>
      <c r="AW145" s="285"/>
      <c r="AX145" s="285"/>
      <c r="AY145" s="285"/>
      <c r="AZ145" s="285"/>
      <c r="BA145" s="285"/>
      <c r="BB145" s="286"/>
      <c r="BC145" s="284"/>
      <c r="BD145" s="285"/>
      <c r="BE145" s="285"/>
      <c r="BF145" s="285"/>
      <c r="BG145" s="285"/>
      <c r="BH145" s="285"/>
      <c r="BI145" s="285"/>
      <c r="BJ145" s="285"/>
      <c r="BK145" s="285"/>
      <c r="BL145" s="285"/>
      <c r="BM145" s="285"/>
      <c r="BN145" s="285"/>
      <c r="BO145" s="285"/>
      <c r="BP145" s="285"/>
      <c r="BQ145" s="285"/>
      <c r="BR145" s="285"/>
      <c r="BS145" s="285"/>
      <c r="BT145" s="286"/>
      <c r="BU145" s="284"/>
      <c r="BV145" s="285"/>
      <c r="BW145" s="285"/>
      <c r="BX145" s="285"/>
      <c r="BY145" s="285"/>
      <c r="BZ145" s="285"/>
      <c r="CA145" s="285"/>
      <c r="CB145" s="285"/>
      <c r="CC145" s="285"/>
      <c r="CD145" s="285"/>
      <c r="CE145" s="285"/>
      <c r="CF145" s="285"/>
      <c r="CG145" s="285"/>
      <c r="CH145" s="285"/>
      <c r="CI145" s="285"/>
      <c r="CJ145" s="285"/>
      <c r="CK145" s="286"/>
      <c r="CL145" s="284"/>
      <c r="CM145" s="285"/>
      <c r="CN145" s="285"/>
      <c r="CO145" s="285"/>
      <c r="CP145" s="285"/>
      <c r="CQ145" s="285"/>
      <c r="CR145" s="285"/>
      <c r="CS145" s="285"/>
      <c r="CT145" s="285"/>
      <c r="CU145" s="285"/>
      <c r="CV145" s="285"/>
      <c r="CW145" s="285"/>
      <c r="CX145" s="285"/>
      <c r="CY145" s="285"/>
      <c r="CZ145" s="285"/>
      <c r="DA145" s="285"/>
      <c r="DB145" s="285"/>
      <c r="DC145" s="287"/>
    </row>
    <row r="146" spans="1:107" ht="39" customHeight="1">
      <c r="A146" s="57"/>
      <c r="B146" s="263" t="s">
        <v>443</v>
      </c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42"/>
      <c r="AE146" s="275"/>
      <c r="AF146" s="244"/>
      <c r="AG146" s="244"/>
      <c r="AH146" s="244"/>
      <c r="AI146" s="244"/>
      <c r="AJ146" s="244"/>
      <c r="AK146" s="276"/>
      <c r="AL146" s="259"/>
      <c r="AM146" s="245"/>
      <c r="AN146" s="245"/>
      <c r="AO146" s="245"/>
      <c r="AP146" s="245"/>
      <c r="AQ146" s="245"/>
      <c r="AR146" s="245"/>
      <c r="AS146" s="245"/>
      <c r="AT146" s="245"/>
      <c r="AU146" s="245"/>
      <c r="AV146" s="245"/>
      <c r="AW146" s="245"/>
      <c r="AX146" s="245"/>
      <c r="AY146" s="245"/>
      <c r="AZ146" s="245"/>
      <c r="BA146" s="245"/>
      <c r="BB146" s="260"/>
      <c r="BC146" s="259"/>
      <c r="BD146" s="245"/>
      <c r="BE146" s="245"/>
      <c r="BF146" s="245"/>
      <c r="BG146" s="245"/>
      <c r="BH146" s="245"/>
      <c r="BI146" s="245"/>
      <c r="BJ146" s="245"/>
      <c r="BK146" s="245"/>
      <c r="BL146" s="245"/>
      <c r="BM146" s="245"/>
      <c r="BN146" s="245"/>
      <c r="BO146" s="245"/>
      <c r="BP146" s="245"/>
      <c r="BQ146" s="245"/>
      <c r="BR146" s="245"/>
      <c r="BS146" s="245"/>
      <c r="BT146" s="260"/>
      <c r="BU146" s="259"/>
      <c r="BV146" s="245"/>
      <c r="BW146" s="245"/>
      <c r="BX146" s="245"/>
      <c r="BY146" s="245"/>
      <c r="BZ146" s="245"/>
      <c r="CA146" s="245"/>
      <c r="CB146" s="245"/>
      <c r="CC146" s="245"/>
      <c r="CD146" s="245"/>
      <c r="CE146" s="245"/>
      <c r="CF146" s="245"/>
      <c r="CG146" s="245"/>
      <c r="CH146" s="245"/>
      <c r="CI146" s="245"/>
      <c r="CJ146" s="245"/>
      <c r="CK146" s="260"/>
      <c r="CL146" s="259"/>
      <c r="CM146" s="245"/>
      <c r="CN146" s="245"/>
      <c r="CO146" s="245"/>
      <c r="CP146" s="245"/>
      <c r="CQ146" s="245"/>
      <c r="CR146" s="245"/>
      <c r="CS146" s="245"/>
      <c r="CT146" s="245"/>
      <c r="CU146" s="245"/>
      <c r="CV146" s="245"/>
      <c r="CW146" s="245"/>
      <c r="CX146" s="245"/>
      <c r="CY146" s="245"/>
      <c r="CZ146" s="245"/>
      <c r="DA146" s="245"/>
      <c r="DB146" s="245"/>
      <c r="DC146" s="262"/>
    </row>
    <row r="147" spans="1:107" ht="39" customHeight="1">
      <c r="A147" s="52"/>
      <c r="B147" s="44"/>
      <c r="C147" s="44"/>
      <c r="D147" s="277" t="s">
        <v>430</v>
      </c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44"/>
      <c r="AE147" s="264" t="s">
        <v>444</v>
      </c>
      <c r="AF147" s="265"/>
      <c r="AG147" s="265"/>
      <c r="AH147" s="265"/>
      <c r="AI147" s="265"/>
      <c r="AJ147" s="265"/>
      <c r="AK147" s="266"/>
      <c r="AL147" s="267"/>
      <c r="AM147" s="268"/>
      <c r="AN147" s="268"/>
      <c r="AO147" s="268"/>
      <c r="AP147" s="268"/>
      <c r="AQ147" s="268"/>
      <c r="AR147" s="268"/>
      <c r="AS147" s="268"/>
      <c r="AT147" s="268"/>
      <c r="AU147" s="268"/>
      <c r="AV147" s="268"/>
      <c r="AW147" s="268"/>
      <c r="AX147" s="268"/>
      <c r="AY147" s="268"/>
      <c r="AZ147" s="268"/>
      <c r="BA147" s="268"/>
      <c r="BB147" s="269"/>
      <c r="BC147" s="267"/>
      <c r="BD147" s="268"/>
      <c r="BE147" s="268"/>
      <c r="BF147" s="268"/>
      <c r="BG147" s="268"/>
      <c r="BH147" s="268"/>
      <c r="BI147" s="268"/>
      <c r="BJ147" s="268"/>
      <c r="BK147" s="268"/>
      <c r="BL147" s="268"/>
      <c r="BM147" s="268"/>
      <c r="BN147" s="268"/>
      <c r="BO147" s="268"/>
      <c r="BP147" s="268"/>
      <c r="BQ147" s="268"/>
      <c r="BR147" s="268"/>
      <c r="BS147" s="268"/>
      <c r="BT147" s="269"/>
      <c r="BU147" s="267"/>
      <c r="BV147" s="268"/>
      <c r="BW147" s="268"/>
      <c r="BX147" s="268"/>
      <c r="BY147" s="268"/>
      <c r="BZ147" s="268"/>
      <c r="CA147" s="268"/>
      <c r="CB147" s="268"/>
      <c r="CC147" s="268"/>
      <c r="CD147" s="268"/>
      <c r="CE147" s="268"/>
      <c r="CF147" s="268"/>
      <c r="CG147" s="268"/>
      <c r="CH147" s="268"/>
      <c r="CI147" s="268"/>
      <c r="CJ147" s="268"/>
      <c r="CK147" s="269"/>
      <c r="CL147" s="267"/>
      <c r="CM147" s="268"/>
      <c r="CN147" s="268"/>
      <c r="CO147" s="268"/>
      <c r="CP147" s="268"/>
      <c r="CQ147" s="268"/>
      <c r="CR147" s="268"/>
      <c r="CS147" s="268"/>
      <c r="CT147" s="268"/>
      <c r="CU147" s="268"/>
      <c r="CV147" s="268"/>
      <c r="CW147" s="268"/>
      <c r="CX147" s="268"/>
      <c r="CY147" s="268"/>
      <c r="CZ147" s="268"/>
      <c r="DA147" s="268"/>
      <c r="DB147" s="268"/>
      <c r="DC147" s="270"/>
    </row>
    <row r="148" spans="1:107" ht="39" customHeight="1">
      <c r="A148" s="62"/>
      <c r="B148" s="358" t="s">
        <v>432</v>
      </c>
      <c r="C148" s="358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  <c r="AA148" s="358"/>
      <c r="AB148" s="358"/>
      <c r="AC148" s="358"/>
      <c r="AD148" s="49"/>
      <c r="AE148" s="264" t="s">
        <v>445</v>
      </c>
      <c r="AF148" s="265"/>
      <c r="AG148" s="265"/>
      <c r="AH148" s="265"/>
      <c r="AI148" s="265"/>
      <c r="AJ148" s="265"/>
      <c r="AK148" s="266"/>
      <c r="AL148" s="267"/>
      <c r="AM148" s="268"/>
      <c r="AN148" s="268"/>
      <c r="AO148" s="268"/>
      <c r="AP148" s="268"/>
      <c r="AQ148" s="268"/>
      <c r="AR148" s="268"/>
      <c r="AS148" s="268"/>
      <c r="AT148" s="268"/>
      <c r="AU148" s="268"/>
      <c r="AV148" s="268"/>
      <c r="AW148" s="268"/>
      <c r="AX148" s="268"/>
      <c r="AY148" s="268"/>
      <c r="AZ148" s="268"/>
      <c r="BA148" s="268"/>
      <c r="BB148" s="269"/>
      <c r="BC148" s="267"/>
      <c r="BD148" s="268"/>
      <c r="BE148" s="268"/>
      <c r="BF148" s="268"/>
      <c r="BG148" s="268"/>
      <c r="BH148" s="268"/>
      <c r="BI148" s="268"/>
      <c r="BJ148" s="268"/>
      <c r="BK148" s="268"/>
      <c r="BL148" s="268"/>
      <c r="BM148" s="268"/>
      <c r="BN148" s="268"/>
      <c r="BO148" s="268"/>
      <c r="BP148" s="268"/>
      <c r="BQ148" s="268"/>
      <c r="BR148" s="268"/>
      <c r="BS148" s="268"/>
      <c r="BT148" s="269"/>
      <c r="BU148" s="267"/>
      <c r="BV148" s="268"/>
      <c r="BW148" s="268"/>
      <c r="BX148" s="268"/>
      <c r="BY148" s="268"/>
      <c r="BZ148" s="268"/>
      <c r="CA148" s="268"/>
      <c r="CB148" s="268"/>
      <c r="CC148" s="268"/>
      <c r="CD148" s="268"/>
      <c r="CE148" s="268"/>
      <c r="CF148" s="268"/>
      <c r="CG148" s="268"/>
      <c r="CH148" s="268"/>
      <c r="CI148" s="268"/>
      <c r="CJ148" s="268"/>
      <c r="CK148" s="269"/>
      <c r="CL148" s="267"/>
      <c r="CM148" s="268"/>
      <c r="CN148" s="268"/>
      <c r="CO148" s="268"/>
      <c r="CP148" s="268"/>
      <c r="CQ148" s="268"/>
      <c r="CR148" s="268"/>
      <c r="CS148" s="268"/>
      <c r="CT148" s="268"/>
      <c r="CU148" s="268"/>
      <c r="CV148" s="268"/>
      <c r="CW148" s="268"/>
      <c r="CX148" s="268"/>
      <c r="CY148" s="268"/>
      <c r="CZ148" s="268"/>
      <c r="DA148" s="268"/>
      <c r="DB148" s="268"/>
      <c r="DC148" s="270"/>
    </row>
    <row r="149" spans="1:107" ht="25.5" customHeight="1">
      <c r="A149" s="62"/>
      <c r="B149" s="358" t="s">
        <v>433</v>
      </c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  <c r="AA149" s="358"/>
      <c r="AB149" s="358"/>
      <c r="AC149" s="358"/>
      <c r="AD149" s="49"/>
      <c r="AE149" s="264" t="s">
        <v>446</v>
      </c>
      <c r="AF149" s="265"/>
      <c r="AG149" s="265"/>
      <c r="AH149" s="265"/>
      <c r="AI149" s="265"/>
      <c r="AJ149" s="265"/>
      <c r="AK149" s="266"/>
      <c r="AL149" s="267"/>
      <c r="AM149" s="268"/>
      <c r="AN149" s="268"/>
      <c r="AO149" s="268"/>
      <c r="AP149" s="268"/>
      <c r="AQ149" s="268"/>
      <c r="AR149" s="268"/>
      <c r="AS149" s="268"/>
      <c r="AT149" s="268"/>
      <c r="AU149" s="268"/>
      <c r="AV149" s="268"/>
      <c r="AW149" s="268"/>
      <c r="AX149" s="268"/>
      <c r="AY149" s="268"/>
      <c r="AZ149" s="268"/>
      <c r="BA149" s="268"/>
      <c r="BB149" s="269"/>
      <c r="BC149" s="267"/>
      <c r="BD149" s="268"/>
      <c r="BE149" s="268"/>
      <c r="BF149" s="268"/>
      <c r="BG149" s="268"/>
      <c r="BH149" s="268"/>
      <c r="BI149" s="268"/>
      <c r="BJ149" s="268"/>
      <c r="BK149" s="268"/>
      <c r="BL149" s="268"/>
      <c r="BM149" s="268"/>
      <c r="BN149" s="268"/>
      <c r="BO149" s="268"/>
      <c r="BP149" s="268"/>
      <c r="BQ149" s="268"/>
      <c r="BR149" s="268"/>
      <c r="BS149" s="268"/>
      <c r="BT149" s="269"/>
      <c r="BU149" s="267"/>
      <c r="BV149" s="268"/>
      <c r="BW149" s="268"/>
      <c r="BX149" s="268"/>
      <c r="BY149" s="268"/>
      <c r="BZ149" s="268"/>
      <c r="CA149" s="268"/>
      <c r="CB149" s="268"/>
      <c r="CC149" s="268"/>
      <c r="CD149" s="268"/>
      <c r="CE149" s="268"/>
      <c r="CF149" s="268"/>
      <c r="CG149" s="268"/>
      <c r="CH149" s="268"/>
      <c r="CI149" s="268"/>
      <c r="CJ149" s="268"/>
      <c r="CK149" s="269"/>
      <c r="CL149" s="267"/>
      <c r="CM149" s="268"/>
      <c r="CN149" s="268"/>
      <c r="CO149" s="268"/>
      <c r="CP149" s="268"/>
      <c r="CQ149" s="268"/>
      <c r="CR149" s="268"/>
      <c r="CS149" s="268"/>
      <c r="CT149" s="268"/>
      <c r="CU149" s="268"/>
      <c r="CV149" s="268"/>
      <c r="CW149" s="268"/>
      <c r="CX149" s="268"/>
      <c r="CY149" s="268"/>
      <c r="CZ149" s="268"/>
      <c r="DA149" s="268"/>
      <c r="DB149" s="268"/>
      <c r="DC149" s="270"/>
    </row>
    <row r="150" spans="1:107" ht="39" customHeight="1">
      <c r="A150" s="52"/>
      <c r="B150" s="44"/>
      <c r="C150" s="44"/>
      <c r="D150" s="277" t="s">
        <v>434</v>
      </c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  <c r="AA150" s="277"/>
      <c r="AB150" s="277"/>
      <c r="AC150" s="277"/>
      <c r="AD150" s="44"/>
      <c r="AE150" s="264" t="s">
        <v>447</v>
      </c>
      <c r="AF150" s="265"/>
      <c r="AG150" s="265"/>
      <c r="AH150" s="265"/>
      <c r="AI150" s="265"/>
      <c r="AJ150" s="265"/>
      <c r="AK150" s="266"/>
      <c r="AL150" s="267"/>
      <c r="AM150" s="268"/>
      <c r="AN150" s="268"/>
      <c r="AO150" s="268"/>
      <c r="AP150" s="268"/>
      <c r="AQ150" s="268"/>
      <c r="AR150" s="268"/>
      <c r="AS150" s="268"/>
      <c r="AT150" s="268"/>
      <c r="AU150" s="268"/>
      <c r="AV150" s="268"/>
      <c r="AW150" s="268"/>
      <c r="AX150" s="268"/>
      <c r="AY150" s="268"/>
      <c r="AZ150" s="268"/>
      <c r="BA150" s="268"/>
      <c r="BB150" s="269"/>
      <c r="BC150" s="267"/>
      <c r="BD150" s="268"/>
      <c r="BE150" s="268"/>
      <c r="BF150" s="268"/>
      <c r="BG150" s="268"/>
      <c r="BH150" s="268"/>
      <c r="BI150" s="268"/>
      <c r="BJ150" s="268"/>
      <c r="BK150" s="268"/>
      <c r="BL150" s="268"/>
      <c r="BM150" s="268"/>
      <c r="BN150" s="268"/>
      <c r="BO150" s="268"/>
      <c r="BP150" s="268"/>
      <c r="BQ150" s="268"/>
      <c r="BR150" s="268"/>
      <c r="BS150" s="268"/>
      <c r="BT150" s="269"/>
      <c r="BU150" s="267"/>
      <c r="BV150" s="268"/>
      <c r="BW150" s="268"/>
      <c r="BX150" s="268"/>
      <c r="BY150" s="268"/>
      <c r="BZ150" s="268"/>
      <c r="CA150" s="268"/>
      <c r="CB150" s="268"/>
      <c r="CC150" s="268"/>
      <c r="CD150" s="268"/>
      <c r="CE150" s="268"/>
      <c r="CF150" s="268"/>
      <c r="CG150" s="268"/>
      <c r="CH150" s="268"/>
      <c r="CI150" s="268"/>
      <c r="CJ150" s="268"/>
      <c r="CK150" s="269"/>
      <c r="CL150" s="267"/>
      <c r="CM150" s="268"/>
      <c r="CN150" s="268"/>
      <c r="CO150" s="268"/>
      <c r="CP150" s="268"/>
      <c r="CQ150" s="268"/>
      <c r="CR150" s="268"/>
      <c r="CS150" s="268"/>
      <c r="CT150" s="268"/>
      <c r="CU150" s="268"/>
      <c r="CV150" s="268"/>
      <c r="CW150" s="268"/>
      <c r="CX150" s="268"/>
      <c r="CY150" s="268"/>
      <c r="CZ150" s="268"/>
      <c r="DA150" s="268"/>
      <c r="DB150" s="268"/>
      <c r="DC150" s="270"/>
    </row>
    <row r="151" spans="1:107" ht="14.25" customHeight="1" thickBot="1">
      <c r="A151" s="76"/>
      <c r="B151" s="402" t="s">
        <v>356</v>
      </c>
      <c r="C151" s="402"/>
      <c r="D151" s="402"/>
      <c r="E151" s="402"/>
      <c r="F151" s="402"/>
      <c r="G151" s="402"/>
      <c r="H151" s="402"/>
      <c r="I151" s="402"/>
      <c r="J151" s="402"/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402"/>
      <c r="W151" s="402"/>
      <c r="X151" s="402"/>
      <c r="Y151" s="402"/>
      <c r="Z151" s="402"/>
      <c r="AA151" s="402"/>
      <c r="AB151" s="402"/>
      <c r="AC151" s="402"/>
      <c r="AD151" s="63"/>
      <c r="AE151" s="253" t="s">
        <v>448</v>
      </c>
      <c r="AF151" s="254"/>
      <c r="AG151" s="254"/>
      <c r="AH151" s="254"/>
      <c r="AI151" s="254"/>
      <c r="AJ151" s="254"/>
      <c r="AK151" s="255"/>
      <c r="AL151" s="248"/>
      <c r="AM151" s="249"/>
      <c r="AN151" s="249"/>
      <c r="AO151" s="249"/>
      <c r="AP151" s="249"/>
      <c r="AQ151" s="249"/>
      <c r="AR151" s="249"/>
      <c r="AS151" s="249"/>
      <c r="AT151" s="249"/>
      <c r="AU151" s="249"/>
      <c r="AV151" s="249"/>
      <c r="AW151" s="249"/>
      <c r="AX151" s="249"/>
      <c r="AY151" s="249"/>
      <c r="AZ151" s="249"/>
      <c r="BA151" s="249"/>
      <c r="BB151" s="250"/>
      <c r="BC151" s="248"/>
      <c r="BD151" s="249"/>
      <c r="BE151" s="249"/>
      <c r="BF151" s="249"/>
      <c r="BG151" s="249"/>
      <c r="BH151" s="249"/>
      <c r="BI151" s="249"/>
      <c r="BJ151" s="249"/>
      <c r="BK151" s="249"/>
      <c r="BL151" s="249"/>
      <c r="BM151" s="249"/>
      <c r="BN151" s="249"/>
      <c r="BO151" s="249"/>
      <c r="BP151" s="249"/>
      <c r="BQ151" s="249"/>
      <c r="BR151" s="249"/>
      <c r="BS151" s="249"/>
      <c r="BT151" s="250"/>
      <c r="BU151" s="248"/>
      <c r="BV151" s="249"/>
      <c r="BW151" s="249"/>
      <c r="BX151" s="249"/>
      <c r="BY151" s="249"/>
      <c r="BZ151" s="249"/>
      <c r="CA151" s="249"/>
      <c r="CB151" s="249"/>
      <c r="CC151" s="249"/>
      <c r="CD151" s="249"/>
      <c r="CE151" s="249"/>
      <c r="CF151" s="249"/>
      <c r="CG151" s="249"/>
      <c r="CH151" s="249"/>
      <c r="CI151" s="249"/>
      <c r="CJ151" s="249"/>
      <c r="CK151" s="250"/>
      <c r="CL151" s="248"/>
      <c r="CM151" s="249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  <c r="CY151" s="249"/>
      <c r="CZ151" s="249"/>
      <c r="DA151" s="249"/>
      <c r="DB151" s="249"/>
      <c r="DC151" s="251"/>
    </row>
    <row r="152" spans="1:107" ht="13.5" thickBot="1">
      <c r="A152" s="77"/>
      <c r="B152" s="403" t="s">
        <v>381</v>
      </c>
      <c r="C152" s="403"/>
      <c r="D152" s="403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  <c r="O152" s="403"/>
      <c r="P152" s="403"/>
      <c r="Q152" s="403"/>
      <c r="R152" s="403"/>
      <c r="S152" s="403"/>
      <c r="T152" s="403"/>
      <c r="U152" s="403"/>
      <c r="V152" s="403"/>
      <c r="W152" s="403"/>
      <c r="X152" s="403"/>
      <c r="Y152" s="403"/>
      <c r="Z152" s="403"/>
      <c r="AA152" s="403"/>
      <c r="AB152" s="403"/>
      <c r="AC152" s="403"/>
      <c r="AD152" s="78"/>
      <c r="AE152" s="300" t="s">
        <v>449</v>
      </c>
      <c r="AF152" s="301"/>
      <c r="AG152" s="301"/>
      <c r="AH152" s="301"/>
      <c r="AI152" s="301"/>
      <c r="AJ152" s="301"/>
      <c r="AK152" s="302"/>
      <c r="AL152" s="303"/>
      <c r="AM152" s="304"/>
      <c r="AN152" s="304"/>
      <c r="AO152" s="304"/>
      <c r="AP152" s="304"/>
      <c r="AQ152" s="304"/>
      <c r="AR152" s="304"/>
      <c r="AS152" s="304"/>
      <c r="AT152" s="304"/>
      <c r="AU152" s="304"/>
      <c r="AV152" s="304"/>
      <c r="AW152" s="304"/>
      <c r="AX152" s="304"/>
      <c r="AY152" s="304"/>
      <c r="AZ152" s="304"/>
      <c r="BA152" s="304"/>
      <c r="BB152" s="305"/>
      <c r="BC152" s="303"/>
      <c r="BD152" s="304"/>
      <c r="BE152" s="304"/>
      <c r="BF152" s="304"/>
      <c r="BG152" s="304"/>
      <c r="BH152" s="304"/>
      <c r="BI152" s="304"/>
      <c r="BJ152" s="304"/>
      <c r="BK152" s="304"/>
      <c r="BL152" s="304"/>
      <c r="BM152" s="304"/>
      <c r="BN152" s="304"/>
      <c r="BO152" s="304"/>
      <c r="BP152" s="304"/>
      <c r="BQ152" s="304"/>
      <c r="BR152" s="304"/>
      <c r="BS152" s="304"/>
      <c r="BT152" s="305"/>
      <c r="BU152" s="303"/>
      <c r="BV152" s="304"/>
      <c r="BW152" s="304"/>
      <c r="BX152" s="304"/>
      <c r="BY152" s="304"/>
      <c r="BZ152" s="304"/>
      <c r="CA152" s="304"/>
      <c r="CB152" s="304"/>
      <c r="CC152" s="304"/>
      <c r="CD152" s="304"/>
      <c r="CE152" s="304"/>
      <c r="CF152" s="304"/>
      <c r="CG152" s="304"/>
      <c r="CH152" s="304"/>
      <c r="CI152" s="304"/>
      <c r="CJ152" s="304"/>
      <c r="CK152" s="305"/>
      <c r="CL152" s="303"/>
      <c r="CM152" s="304"/>
      <c r="CN152" s="304"/>
      <c r="CO152" s="304"/>
      <c r="CP152" s="304"/>
      <c r="CQ152" s="304"/>
      <c r="CR152" s="304"/>
      <c r="CS152" s="304"/>
      <c r="CT152" s="304"/>
      <c r="CU152" s="304"/>
      <c r="CV152" s="304"/>
      <c r="CW152" s="304"/>
      <c r="CX152" s="304"/>
      <c r="CY152" s="304"/>
      <c r="CZ152" s="304"/>
      <c r="DA152" s="304"/>
      <c r="DB152" s="304"/>
      <c r="DC152" s="306"/>
    </row>
    <row r="153" spans="1:107" ht="12.75">
      <c r="A153" s="68"/>
      <c r="B153" s="439" t="s">
        <v>396</v>
      </c>
      <c r="C153" s="439"/>
      <c r="D153" s="439"/>
      <c r="E153" s="439"/>
      <c r="F153" s="439"/>
      <c r="G153" s="439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  <c r="T153" s="439"/>
      <c r="U153" s="439"/>
      <c r="V153" s="439"/>
      <c r="W153" s="439"/>
      <c r="X153" s="439"/>
      <c r="Y153" s="439"/>
      <c r="Z153" s="439"/>
      <c r="AA153" s="439"/>
      <c r="AB153" s="439"/>
      <c r="AC153" s="439"/>
      <c r="AD153" s="55"/>
      <c r="AE153" s="281" t="s">
        <v>450</v>
      </c>
      <c r="AF153" s="282"/>
      <c r="AG153" s="282"/>
      <c r="AH153" s="282"/>
      <c r="AI153" s="282"/>
      <c r="AJ153" s="282"/>
      <c r="AK153" s="283"/>
      <c r="AL153" s="284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6"/>
      <c r="BC153" s="284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86"/>
      <c r="BU153" s="284"/>
      <c r="BV153" s="285"/>
      <c r="BW153" s="285"/>
      <c r="BX153" s="285"/>
      <c r="BY153" s="285"/>
      <c r="BZ153" s="285"/>
      <c r="CA153" s="285"/>
      <c r="CB153" s="285"/>
      <c r="CC153" s="285"/>
      <c r="CD153" s="285"/>
      <c r="CE153" s="285"/>
      <c r="CF153" s="285"/>
      <c r="CG153" s="285"/>
      <c r="CH153" s="285"/>
      <c r="CI153" s="285"/>
      <c r="CJ153" s="285"/>
      <c r="CK153" s="286"/>
      <c r="CL153" s="284"/>
      <c r="CM153" s="285"/>
      <c r="CN153" s="285"/>
      <c r="CO153" s="285"/>
      <c r="CP153" s="285"/>
      <c r="CQ153" s="285"/>
      <c r="CR153" s="285"/>
      <c r="CS153" s="285"/>
      <c r="CT153" s="285"/>
      <c r="CU153" s="285"/>
      <c r="CV153" s="285"/>
      <c r="CW153" s="285"/>
      <c r="CX153" s="285"/>
      <c r="CY153" s="285"/>
      <c r="CZ153" s="285"/>
      <c r="DA153" s="285"/>
      <c r="DB153" s="285"/>
      <c r="DC153" s="287"/>
    </row>
    <row r="154" spans="1:107" ht="65.25" customHeight="1">
      <c r="A154" s="57"/>
      <c r="B154" s="263" t="s">
        <v>451</v>
      </c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  <c r="AA154" s="263"/>
      <c r="AB154" s="263"/>
      <c r="AC154" s="263"/>
      <c r="AD154" s="263"/>
      <c r="AE154" s="275"/>
      <c r="AF154" s="244"/>
      <c r="AG154" s="244"/>
      <c r="AH154" s="244"/>
      <c r="AI154" s="244"/>
      <c r="AJ154" s="244"/>
      <c r="AK154" s="276"/>
      <c r="AL154" s="259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60"/>
      <c r="BC154" s="259"/>
      <c r="BD154" s="245"/>
      <c r="BE154" s="245"/>
      <c r="BF154" s="245"/>
      <c r="BG154" s="245"/>
      <c r="BH154" s="245"/>
      <c r="BI154" s="245"/>
      <c r="BJ154" s="245"/>
      <c r="BK154" s="245"/>
      <c r="BL154" s="245"/>
      <c r="BM154" s="245"/>
      <c r="BN154" s="245"/>
      <c r="BO154" s="245"/>
      <c r="BP154" s="245"/>
      <c r="BQ154" s="245"/>
      <c r="BR154" s="245"/>
      <c r="BS154" s="245"/>
      <c r="BT154" s="260"/>
      <c r="BU154" s="259"/>
      <c r="BV154" s="245"/>
      <c r="BW154" s="245"/>
      <c r="BX154" s="245"/>
      <c r="BY154" s="245"/>
      <c r="BZ154" s="245"/>
      <c r="CA154" s="245"/>
      <c r="CB154" s="245"/>
      <c r="CC154" s="245"/>
      <c r="CD154" s="245"/>
      <c r="CE154" s="245"/>
      <c r="CF154" s="245"/>
      <c r="CG154" s="245"/>
      <c r="CH154" s="245"/>
      <c r="CI154" s="245"/>
      <c r="CJ154" s="245"/>
      <c r="CK154" s="260"/>
      <c r="CL154" s="259"/>
      <c r="CM154" s="245"/>
      <c r="CN154" s="245"/>
      <c r="CO154" s="245"/>
      <c r="CP154" s="245"/>
      <c r="CQ154" s="245"/>
      <c r="CR154" s="245"/>
      <c r="CS154" s="245"/>
      <c r="CT154" s="245"/>
      <c r="CU154" s="245"/>
      <c r="CV154" s="245"/>
      <c r="CW154" s="245"/>
      <c r="CX154" s="245"/>
      <c r="CY154" s="245"/>
      <c r="CZ154" s="245"/>
      <c r="DA154" s="245"/>
      <c r="DB154" s="245"/>
      <c r="DC154" s="262"/>
    </row>
    <row r="155" spans="1:107" ht="80.25" customHeight="1" thickBot="1">
      <c r="A155" s="62"/>
      <c r="B155" s="400" t="s">
        <v>452</v>
      </c>
      <c r="C155" s="400"/>
      <c r="D155" s="400"/>
      <c r="E155" s="400"/>
      <c r="F155" s="400"/>
      <c r="G155" s="400"/>
      <c r="H155" s="400"/>
      <c r="I155" s="400"/>
      <c r="J155" s="400"/>
      <c r="K155" s="400"/>
      <c r="L155" s="400"/>
      <c r="M155" s="400"/>
      <c r="N155" s="400"/>
      <c r="O155" s="400"/>
      <c r="P155" s="400"/>
      <c r="Q155" s="400"/>
      <c r="R155" s="400"/>
      <c r="S155" s="400"/>
      <c r="T155" s="400"/>
      <c r="U155" s="400"/>
      <c r="V155" s="400"/>
      <c r="W155" s="400"/>
      <c r="X155" s="400"/>
      <c r="Y155" s="400"/>
      <c r="Z155" s="400"/>
      <c r="AA155" s="400"/>
      <c r="AB155" s="400"/>
      <c r="AC155" s="400"/>
      <c r="AD155" s="49"/>
      <c r="AE155" s="253" t="s">
        <v>137</v>
      </c>
      <c r="AF155" s="254"/>
      <c r="AG155" s="254"/>
      <c r="AH155" s="254"/>
      <c r="AI155" s="254"/>
      <c r="AJ155" s="254"/>
      <c r="AK155" s="255"/>
      <c r="AL155" s="248"/>
      <c r="AM155" s="249"/>
      <c r="AN155" s="249"/>
      <c r="AO155" s="249"/>
      <c r="AP155" s="249"/>
      <c r="AQ155" s="249"/>
      <c r="AR155" s="249"/>
      <c r="AS155" s="249"/>
      <c r="AT155" s="249"/>
      <c r="AU155" s="249"/>
      <c r="AV155" s="249"/>
      <c r="AW155" s="249"/>
      <c r="AX155" s="249"/>
      <c r="AY155" s="249"/>
      <c r="AZ155" s="249"/>
      <c r="BA155" s="249"/>
      <c r="BB155" s="250"/>
      <c r="BC155" s="248"/>
      <c r="BD155" s="249"/>
      <c r="BE155" s="249"/>
      <c r="BF155" s="249"/>
      <c r="BG155" s="249"/>
      <c r="BH155" s="249"/>
      <c r="BI155" s="249"/>
      <c r="BJ155" s="249"/>
      <c r="BK155" s="249"/>
      <c r="BL155" s="249"/>
      <c r="BM155" s="249"/>
      <c r="BN155" s="249"/>
      <c r="BO155" s="249"/>
      <c r="BP155" s="249"/>
      <c r="BQ155" s="249"/>
      <c r="BR155" s="249"/>
      <c r="BS155" s="249"/>
      <c r="BT155" s="250"/>
      <c r="BU155" s="248"/>
      <c r="BV155" s="249"/>
      <c r="BW155" s="249"/>
      <c r="BX155" s="249"/>
      <c r="BY155" s="249"/>
      <c r="BZ155" s="249"/>
      <c r="CA155" s="249"/>
      <c r="CB155" s="249"/>
      <c r="CC155" s="249"/>
      <c r="CD155" s="249"/>
      <c r="CE155" s="249"/>
      <c r="CF155" s="249"/>
      <c r="CG155" s="249"/>
      <c r="CH155" s="249"/>
      <c r="CI155" s="249"/>
      <c r="CJ155" s="249"/>
      <c r="CK155" s="250"/>
      <c r="CL155" s="248"/>
      <c r="CM155" s="249"/>
      <c r="CN155" s="249"/>
      <c r="CO155" s="249"/>
      <c r="CP155" s="249"/>
      <c r="CQ155" s="249"/>
      <c r="CR155" s="249"/>
      <c r="CS155" s="249"/>
      <c r="CT155" s="249"/>
      <c r="CU155" s="249"/>
      <c r="CV155" s="249"/>
      <c r="CW155" s="249"/>
      <c r="CX155" s="249"/>
      <c r="CY155" s="249"/>
      <c r="CZ155" s="249"/>
      <c r="DA155" s="249"/>
      <c r="DB155" s="249"/>
      <c r="DC155" s="251"/>
    </row>
    <row r="157" ht="12.75">
      <c r="DC157" s="37" t="s">
        <v>453</v>
      </c>
    </row>
    <row r="158" spans="1:107" s="61" customFormat="1" ht="15.75" customHeight="1">
      <c r="A158" s="399" t="s">
        <v>454</v>
      </c>
      <c r="B158" s="399"/>
      <c r="C158" s="399"/>
      <c r="D158" s="399"/>
      <c r="E158" s="399"/>
      <c r="F158" s="399"/>
      <c r="G158" s="399"/>
      <c r="H158" s="399"/>
      <c r="I158" s="399"/>
      <c r="J158" s="399"/>
      <c r="K158" s="399"/>
      <c r="L158" s="399"/>
      <c r="M158" s="399"/>
      <c r="N158" s="399"/>
      <c r="O158" s="399"/>
      <c r="P158" s="399"/>
      <c r="Q158" s="399"/>
      <c r="R158" s="399"/>
      <c r="S158" s="399"/>
      <c r="T158" s="399"/>
      <c r="U158" s="399"/>
      <c r="V158" s="399"/>
      <c r="W158" s="399"/>
      <c r="X158" s="399"/>
      <c r="Y158" s="399"/>
      <c r="Z158" s="399"/>
      <c r="AA158" s="399"/>
      <c r="AB158" s="399"/>
      <c r="AC158" s="399"/>
      <c r="AD158" s="399"/>
      <c r="AE158" s="399"/>
      <c r="AF158" s="399"/>
      <c r="AG158" s="399"/>
      <c r="AH158" s="399"/>
      <c r="AI158" s="399"/>
      <c r="AJ158" s="399"/>
      <c r="AK158" s="399"/>
      <c r="AL158" s="399"/>
      <c r="AM158" s="399"/>
      <c r="AN158" s="399"/>
      <c r="AO158" s="399"/>
      <c r="AP158" s="399"/>
      <c r="AQ158" s="399"/>
      <c r="AR158" s="399"/>
      <c r="AS158" s="399"/>
      <c r="AT158" s="399"/>
      <c r="AU158" s="399"/>
      <c r="AV158" s="399"/>
      <c r="AW158" s="399"/>
      <c r="AX158" s="399"/>
      <c r="AY158" s="399"/>
      <c r="AZ158" s="399"/>
      <c r="BA158" s="399"/>
      <c r="BB158" s="399"/>
      <c r="BC158" s="399"/>
      <c r="BD158" s="399"/>
      <c r="BE158" s="399"/>
      <c r="BF158" s="399"/>
      <c r="BG158" s="399"/>
      <c r="BH158" s="399"/>
      <c r="BI158" s="399"/>
      <c r="BJ158" s="399"/>
      <c r="BK158" s="399"/>
      <c r="BL158" s="399"/>
      <c r="BM158" s="399"/>
      <c r="BN158" s="399"/>
      <c r="BO158" s="399"/>
      <c r="BP158" s="399"/>
      <c r="BQ158" s="399"/>
      <c r="BR158" s="399"/>
      <c r="BS158" s="399"/>
      <c r="BT158" s="399"/>
      <c r="BU158" s="399"/>
      <c r="BV158" s="399"/>
      <c r="BW158" s="399"/>
      <c r="BX158" s="399"/>
      <c r="BY158" s="399"/>
      <c r="BZ158" s="399"/>
      <c r="CA158" s="399"/>
      <c r="CB158" s="399"/>
      <c r="CC158" s="399"/>
      <c r="CD158" s="399"/>
      <c r="CE158" s="399"/>
      <c r="CF158" s="399"/>
      <c r="CG158" s="399"/>
      <c r="CH158" s="399"/>
      <c r="CI158" s="399"/>
      <c r="CJ158" s="399"/>
      <c r="CK158" s="399"/>
      <c r="CL158" s="399"/>
      <c r="CM158" s="399"/>
      <c r="CN158" s="399"/>
      <c r="CO158" s="399"/>
      <c r="CP158" s="399"/>
      <c r="CQ158" s="399"/>
      <c r="CR158" s="399"/>
      <c r="CS158" s="399"/>
      <c r="CT158" s="399"/>
      <c r="CU158" s="399"/>
      <c r="CV158" s="399"/>
      <c r="CW158" s="399"/>
      <c r="CX158" s="399"/>
      <c r="CY158" s="399"/>
      <c r="CZ158" s="399"/>
      <c r="DA158" s="399"/>
      <c r="DB158" s="399"/>
      <c r="DC158" s="399"/>
    </row>
    <row r="159" spans="1:107" ht="12.75">
      <c r="A159" s="267" t="s">
        <v>285</v>
      </c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9"/>
      <c r="BP159" s="388" t="s">
        <v>455</v>
      </c>
      <c r="BQ159" s="389"/>
      <c r="BR159" s="389"/>
      <c r="BS159" s="389"/>
      <c r="BT159" s="389"/>
      <c r="BU159" s="389"/>
      <c r="BV159" s="389"/>
      <c r="BW159" s="389"/>
      <c r="BX159" s="389"/>
      <c r="BY159" s="389"/>
      <c r="BZ159" s="389"/>
      <c r="CA159" s="389"/>
      <c r="CB159" s="389"/>
      <c r="CC159" s="389"/>
      <c r="CD159" s="389"/>
      <c r="CE159" s="389"/>
      <c r="CF159" s="389"/>
      <c r="CG159" s="389"/>
      <c r="CH159" s="389"/>
      <c r="CI159" s="390"/>
      <c r="CJ159" s="388" t="s">
        <v>456</v>
      </c>
      <c r="CK159" s="389"/>
      <c r="CL159" s="389"/>
      <c r="CM159" s="389"/>
      <c r="CN159" s="389"/>
      <c r="CO159" s="389"/>
      <c r="CP159" s="389"/>
      <c r="CQ159" s="389"/>
      <c r="CR159" s="389"/>
      <c r="CS159" s="389"/>
      <c r="CT159" s="389"/>
      <c r="CU159" s="389"/>
      <c r="CV159" s="389"/>
      <c r="CW159" s="389"/>
      <c r="CX159" s="389"/>
      <c r="CY159" s="389"/>
      <c r="CZ159" s="389"/>
      <c r="DA159" s="389"/>
      <c r="DB159" s="389"/>
      <c r="DC159" s="390"/>
    </row>
    <row r="160" spans="1:107" ht="12.75">
      <c r="A160" s="267" t="s">
        <v>286</v>
      </c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68"/>
      <c r="AG160" s="268"/>
      <c r="AH160" s="268"/>
      <c r="AI160" s="268"/>
      <c r="AJ160" s="268"/>
      <c r="AK160" s="268"/>
      <c r="AL160" s="268"/>
      <c r="AM160" s="268"/>
      <c r="AN160" s="268"/>
      <c r="AO160" s="268"/>
      <c r="AP160" s="268"/>
      <c r="AQ160" s="268"/>
      <c r="AR160" s="268"/>
      <c r="AS160" s="268"/>
      <c r="AT160" s="268"/>
      <c r="AU160" s="268"/>
      <c r="AV160" s="268"/>
      <c r="AW160" s="268"/>
      <c r="AX160" s="268"/>
      <c r="AY160" s="268"/>
      <c r="AZ160" s="268"/>
      <c r="BA160" s="268"/>
      <c r="BB160" s="268"/>
      <c r="BC160" s="268"/>
      <c r="BD160" s="268"/>
      <c r="BE160" s="268"/>
      <c r="BF160" s="268"/>
      <c r="BG160" s="269"/>
      <c r="BH160" s="267" t="s">
        <v>264</v>
      </c>
      <c r="BI160" s="268"/>
      <c r="BJ160" s="268"/>
      <c r="BK160" s="268"/>
      <c r="BL160" s="268"/>
      <c r="BM160" s="268"/>
      <c r="BN160" s="268"/>
      <c r="BO160" s="269"/>
      <c r="BP160" s="391"/>
      <c r="BQ160" s="375"/>
      <c r="BR160" s="375"/>
      <c r="BS160" s="375"/>
      <c r="BT160" s="375"/>
      <c r="BU160" s="375"/>
      <c r="BV160" s="375"/>
      <c r="BW160" s="375"/>
      <c r="BX160" s="375"/>
      <c r="BY160" s="375"/>
      <c r="BZ160" s="375"/>
      <c r="CA160" s="375"/>
      <c r="CB160" s="375"/>
      <c r="CC160" s="375"/>
      <c r="CD160" s="375"/>
      <c r="CE160" s="375"/>
      <c r="CF160" s="375"/>
      <c r="CG160" s="375"/>
      <c r="CH160" s="375"/>
      <c r="CI160" s="392"/>
      <c r="CJ160" s="391"/>
      <c r="CK160" s="375"/>
      <c r="CL160" s="375"/>
      <c r="CM160" s="375"/>
      <c r="CN160" s="375"/>
      <c r="CO160" s="375"/>
      <c r="CP160" s="375"/>
      <c r="CQ160" s="375"/>
      <c r="CR160" s="375"/>
      <c r="CS160" s="375"/>
      <c r="CT160" s="375"/>
      <c r="CU160" s="375"/>
      <c r="CV160" s="375"/>
      <c r="CW160" s="375"/>
      <c r="CX160" s="375"/>
      <c r="CY160" s="375"/>
      <c r="CZ160" s="375"/>
      <c r="DA160" s="375"/>
      <c r="DB160" s="375"/>
      <c r="DC160" s="392"/>
    </row>
    <row r="161" spans="1:107" ht="13.5" thickBot="1">
      <c r="A161" s="267">
        <v>1</v>
      </c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  <c r="AL161" s="268"/>
      <c r="AM161" s="268"/>
      <c r="AN161" s="268"/>
      <c r="AO161" s="268"/>
      <c r="AP161" s="268"/>
      <c r="AQ161" s="268"/>
      <c r="AR161" s="268"/>
      <c r="AS161" s="268"/>
      <c r="AT161" s="268"/>
      <c r="AU161" s="268"/>
      <c r="AV161" s="268"/>
      <c r="AW161" s="268"/>
      <c r="AX161" s="268"/>
      <c r="AY161" s="268"/>
      <c r="AZ161" s="268"/>
      <c r="BA161" s="268"/>
      <c r="BB161" s="268"/>
      <c r="BC161" s="268"/>
      <c r="BD161" s="268"/>
      <c r="BE161" s="268"/>
      <c r="BF161" s="268"/>
      <c r="BG161" s="269"/>
      <c r="BH161" s="256">
        <v>2</v>
      </c>
      <c r="BI161" s="257"/>
      <c r="BJ161" s="257"/>
      <c r="BK161" s="257"/>
      <c r="BL161" s="257"/>
      <c r="BM161" s="257"/>
      <c r="BN161" s="257"/>
      <c r="BO161" s="258"/>
      <c r="BP161" s="256">
        <v>3</v>
      </c>
      <c r="BQ161" s="257"/>
      <c r="BR161" s="257"/>
      <c r="BS161" s="257"/>
      <c r="BT161" s="257"/>
      <c r="BU161" s="257"/>
      <c r="BV161" s="257"/>
      <c r="BW161" s="257"/>
      <c r="BX161" s="257"/>
      <c r="BY161" s="257"/>
      <c r="BZ161" s="257"/>
      <c r="CA161" s="257"/>
      <c r="CB161" s="257"/>
      <c r="CC161" s="257"/>
      <c r="CD161" s="257"/>
      <c r="CE161" s="257"/>
      <c r="CF161" s="257"/>
      <c r="CG161" s="257"/>
      <c r="CH161" s="257"/>
      <c r="CI161" s="258"/>
      <c r="CJ161" s="256">
        <v>4</v>
      </c>
      <c r="CK161" s="257"/>
      <c r="CL161" s="257"/>
      <c r="CM161" s="257"/>
      <c r="CN161" s="257"/>
      <c r="CO161" s="257"/>
      <c r="CP161" s="257"/>
      <c r="CQ161" s="257"/>
      <c r="CR161" s="257"/>
      <c r="CS161" s="257"/>
      <c r="CT161" s="257"/>
      <c r="CU161" s="257"/>
      <c r="CV161" s="257"/>
      <c r="CW161" s="257"/>
      <c r="CX161" s="257"/>
      <c r="CY161" s="257"/>
      <c r="CZ161" s="257"/>
      <c r="DA161" s="257"/>
      <c r="DB161" s="257"/>
      <c r="DC161" s="258"/>
    </row>
    <row r="162" spans="1:107" ht="12.75">
      <c r="A162" s="56"/>
      <c r="B162" s="440" t="s">
        <v>457</v>
      </c>
      <c r="C162" s="440"/>
      <c r="D162" s="440"/>
      <c r="E162" s="440"/>
      <c r="F162" s="440"/>
      <c r="G162" s="440"/>
      <c r="H162" s="440"/>
      <c r="I162" s="440"/>
      <c r="J162" s="440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0"/>
      <c r="V162" s="440"/>
      <c r="W162" s="440"/>
      <c r="X162" s="440"/>
      <c r="Y162" s="440"/>
      <c r="Z162" s="440"/>
      <c r="AA162" s="440"/>
      <c r="AB162" s="440"/>
      <c r="AC162" s="440"/>
      <c r="AD162" s="440"/>
      <c r="AE162" s="440"/>
      <c r="AF162" s="440"/>
      <c r="AG162" s="440"/>
      <c r="AH162" s="440"/>
      <c r="AI162" s="440"/>
      <c r="AJ162" s="440"/>
      <c r="AK162" s="440"/>
      <c r="AL162" s="440"/>
      <c r="AM162" s="440"/>
      <c r="AN162" s="440"/>
      <c r="AO162" s="440"/>
      <c r="AP162" s="440"/>
      <c r="AQ162" s="440"/>
      <c r="AR162" s="440"/>
      <c r="AS162" s="440"/>
      <c r="AT162" s="440"/>
      <c r="AU162" s="440"/>
      <c r="AV162" s="440"/>
      <c r="AW162" s="440"/>
      <c r="AX162" s="440"/>
      <c r="AY162" s="440"/>
      <c r="AZ162" s="440"/>
      <c r="BA162" s="440"/>
      <c r="BB162" s="440"/>
      <c r="BC162" s="440"/>
      <c r="BD162" s="440"/>
      <c r="BE162" s="440"/>
      <c r="BF162" s="440"/>
      <c r="BG162" s="41"/>
      <c r="BH162" s="281" t="s">
        <v>139</v>
      </c>
      <c r="BI162" s="282"/>
      <c r="BJ162" s="282"/>
      <c r="BK162" s="282"/>
      <c r="BL162" s="282"/>
      <c r="BM162" s="282"/>
      <c r="BN162" s="282"/>
      <c r="BO162" s="283"/>
      <c r="BP162" s="284">
        <f>SUM(BP164:CI167)</f>
        <v>14674</v>
      </c>
      <c r="BQ162" s="285"/>
      <c r="BR162" s="285"/>
      <c r="BS162" s="285"/>
      <c r="BT162" s="285"/>
      <c r="BU162" s="285"/>
      <c r="BV162" s="285"/>
      <c r="BW162" s="285"/>
      <c r="BX162" s="285"/>
      <c r="BY162" s="285"/>
      <c r="BZ162" s="285"/>
      <c r="CA162" s="285"/>
      <c r="CB162" s="285"/>
      <c r="CC162" s="285"/>
      <c r="CD162" s="285"/>
      <c r="CE162" s="285"/>
      <c r="CF162" s="285"/>
      <c r="CG162" s="285"/>
      <c r="CH162" s="285"/>
      <c r="CI162" s="286"/>
      <c r="CJ162" s="284">
        <f>SUM(CJ164:DC167)</f>
        <v>8360</v>
      </c>
      <c r="CK162" s="285"/>
      <c r="CL162" s="285"/>
      <c r="CM162" s="285"/>
      <c r="CN162" s="285"/>
      <c r="CO162" s="285"/>
      <c r="CP162" s="285"/>
      <c r="CQ162" s="285"/>
      <c r="CR162" s="285"/>
      <c r="CS162" s="285"/>
      <c r="CT162" s="285"/>
      <c r="CU162" s="285"/>
      <c r="CV162" s="285"/>
      <c r="CW162" s="285"/>
      <c r="CX162" s="285"/>
      <c r="CY162" s="285"/>
      <c r="CZ162" s="285"/>
      <c r="DA162" s="285"/>
      <c r="DB162" s="285"/>
      <c r="DC162" s="287"/>
    </row>
    <row r="163" spans="1:107" ht="12.75">
      <c r="A163" s="57"/>
      <c r="B163" s="288" t="s">
        <v>458</v>
      </c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  <c r="AK163" s="288"/>
      <c r="AL163" s="288"/>
      <c r="AM163" s="288"/>
      <c r="AN163" s="288"/>
      <c r="AO163" s="288"/>
      <c r="AP163" s="288"/>
      <c r="AQ163" s="288"/>
      <c r="AR163" s="288"/>
      <c r="AS163" s="288"/>
      <c r="AT163" s="288"/>
      <c r="AU163" s="288"/>
      <c r="AV163" s="288"/>
      <c r="AW163" s="288"/>
      <c r="AX163" s="288"/>
      <c r="AY163" s="288"/>
      <c r="AZ163" s="288"/>
      <c r="BA163" s="288"/>
      <c r="BB163" s="288"/>
      <c r="BC163" s="288"/>
      <c r="BD163" s="288"/>
      <c r="BE163" s="288"/>
      <c r="BF163" s="288"/>
      <c r="BG163" s="42"/>
      <c r="BH163" s="275"/>
      <c r="BI163" s="244"/>
      <c r="BJ163" s="244"/>
      <c r="BK163" s="244"/>
      <c r="BL163" s="244"/>
      <c r="BM163" s="244"/>
      <c r="BN163" s="244"/>
      <c r="BO163" s="276"/>
      <c r="BP163" s="259"/>
      <c r="BQ163" s="245"/>
      <c r="BR163" s="245"/>
      <c r="BS163" s="245"/>
      <c r="BT163" s="245"/>
      <c r="BU163" s="245"/>
      <c r="BV163" s="245"/>
      <c r="BW163" s="245"/>
      <c r="BX163" s="245"/>
      <c r="BY163" s="245"/>
      <c r="BZ163" s="245"/>
      <c r="CA163" s="245"/>
      <c r="CB163" s="245"/>
      <c r="CC163" s="245"/>
      <c r="CD163" s="245"/>
      <c r="CE163" s="245"/>
      <c r="CF163" s="245"/>
      <c r="CG163" s="245"/>
      <c r="CH163" s="245"/>
      <c r="CI163" s="260"/>
      <c r="CJ163" s="259"/>
      <c r="CK163" s="245"/>
      <c r="CL163" s="245"/>
      <c r="CM163" s="245"/>
      <c r="CN163" s="245"/>
      <c r="CO163" s="245"/>
      <c r="CP163" s="245"/>
      <c r="CQ163" s="245"/>
      <c r="CR163" s="245"/>
      <c r="CS163" s="245"/>
      <c r="CT163" s="245"/>
      <c r="CU163" s="245"/>
      <c r="CV163" s="245"/>
      <c r="CW163" s="245"/>
      <c r="CX163" s="245"/>
      <c r="CY163" s="245"/>
      <c r="CZ163" s="245"/>
      <c r="DA163" s="245"/>
      <c r="DB163" s="245"/>
      <c r="DC163" s="262"/>
    </row>
    <row r="164" spans="1:107" ht="12.75">
      <c r="A164" s="56"/>
      <c r="B164" s="41"/>
      <c r="C164" s="41"/>
      <c r="D164" s="271" t="s">
        <v>54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1"/>
      <c r="AU164" s="271"/>
      <c r="AV164" s="271"/>
      <c r="AW164" s="271"/>
      <c r="AX164" s="271"/>
      <c r="AY164" s="271"/>
      <c r="AZ164" s="271"/>
      <c r="BA164" s="271"/>
      <c r="BB164" s="271"/>
      <c r="BC164" s="271"/>
      <c r="BD164" s="271"/>
      <c r="BE164" s="271"/>
      <c r="BF164" s="271"/>
      <c r="BG164" s="41"/>
      <c r="BH164" s="272" t="s">
        <v>141</v>
      </c>
      <c r="BI164" s="273"/>
      <c r="BJ164" s="273"/>
      <c r="BK164" s="273"/>
      <c r="BL164" s="273"/>
      <c r="BM164" s="273"/>
      <c r="BN164" s="273"/>
      <c r="BO164" s="274"/>
      <c r="BP164" s="256">
        <v>2808</v>
      </c>
      <c r="BQ164" s="257"/>
      <c r="BR164" s="257"/>
      <c r="BS164" s="257"/>
      <c r="BT164" s="257"/>
      <c r="BU164" s="257"/>
      <c r="BV164" s="257"/>
      <c r="BW164" s="257"/>
      <c r="BX164" s="257"/>
      <c r="BY164" s="257"/>
      <c r="BZ164" s="257"/>
      <c r="CA164" s="257"/>
      <c r="CB164" s="257"/>
      <c r="CC164" s="257"/>
      <c r="CD164" s="257"/>
      <c r="CE164" s="257"/>
      <c r="CF164" s="257"/>
      <c r="CG164" s="257"/>
      <c r="CH164" s="257"/>
      <c r="CI164" s="258"/>
      <c r="CJ164" s="256">
        <v>6836</v>
      </c>
      <c r="CK164" s="257"/>
      <c r="CL164" s="257"/>
      <c r="CM164" s="257"/>
      <c r="CN164" s="257"/>
      <c r="CO164" s="257"/>
      <c r="CP164" s="257"/>
      <c r="CQ164" s="257"/>
      <c r="CR164" s="257"/>
      <c r="CS164" s="257"/>
      <c r="CT164" s="257"/>
      <c r="CU164" s="257"/>
      <c r="CV164" s="257"/>
      <c r="CW164" s="257"/>
      <c r="CX164" s="257"/>
      <c r="CY164" s="257"/>
      <c r="CZ164" s="257"/>
      <c r="DA164" s="257"/>
      <c r="DB164" s="257"/>
      <c r="DC164" s="261"/>
    </row>
    <row r="165" spans="1:107" ht="12.75">
      <c r="A165" s="57"/>
      <c r="B165" s="42"/>
      <c r="C165" s="42"/>
      <c r="D165" s="288" t="s">
        <v>459</v>
      </c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42"/>
      <c r="BH165" s="275"/>
      <c r="BI165" s="244"/>
      <c r="BJ165" s="244"/>
      <c r="BK165" s="244"/>
      <c r="BL165" s="244"/>
      <c r="BM165" s="244"/>
      <c r="BN165" s="244"/>
      <c r="BO165" s="276"/>
      <c r="BP165" s="259"/>
      <c r="BQ165" s="245"/>
      <c r="BR165" s="245"/>
      <c r="BS165" s="245"/>
      <c r="BT165" s="245"/>
      <c r="BU165" s="245"/>
      <c r="BV165" s="245"/>
      <c r="BW165" s="245"/>
      <c r="BX165" s="245"/>
      <c r="BY165" s="245"/>
      <c r="BZ165" s="245"/>
      <c r="CA165" s="245"/>
      <c r="CB165" s="245"/>
      <c r="CC165" s="245"/>
      <c r="CD165" s="245"/>
      <c r="CE165" s="245"/>
      <c r="CF165" s="245"/>
      <c r="CG165" s="245"/>
      <c r="CH165" s="245"/>
      <c r="CI165" s="260"/>
      <c r="CJ165" s="259"/>
      <c r="CK165" s="245"/>
      <c r="CL165" s="245"/>
      <c r="CM165" s="245"/>
      <c r="CN165" s="245"/>
      <c r="CO165" s="245"/>
      <c r="CP165" s="245"/>
      <c r="CQ165" s="245"/>
      <c r="CR165" s="245"/>
      <c r="CS165" s="245"/>
      <c r="CT165" s="245"/>
      <c r="CU165" s="245"/>
      <c r="CV165" s="245"/>
      <c r="CW165" s="245"/>
      <c r="CX165" s="245"/>
      <c r="CY165" s="245"/>
      <c r="CZ165" s="245"/>
      <c r="DA165" s="245"/>
      <c r="DB165" s="245"/>
      <c r="DC165" s="262"/>
    </row>
    <row r="166" spans="1:107" ht="12.75">
      <c r="A166" s="57"/>
      <c r="B166" s="42"/>
      <c r="C166" s="42"/>
      <c r="D166" s="288" t="s">
        <v>460</v>
      </c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42"/>
      <c r="BH166" s="275" t="s">
        <v>143</v>
      </c>
      <c r="BI166" s="244"/>
      <c r="BJ166" s="244"/>
      <c r="BK166" s="244"/>
      <c r="BL166" s="244"/>
      <c r="BM166" s="244"/>
      <c r="BN166" s="244"/>
      <c r="BO166" s="276"/>
      <c r="BP166" s="259">
        <v>4846</v>
      </c>
      <c r="BQ166" s="245"/>
      <c r="BR166" s="245"/>
      <c r="BS166" s="245"/>
      <c r="BT166" s="245"/>
      <c r="BU166" s="245"/>
      <c r="BV166" s="245"/>
      <c r="BW166" s="245"/>
      <c r="BX166" s="245"/>
      <c r="BY166" s="245"/>
      <c r="BZ166" s="245"/>
      <c r="CA166" s="245"/>
      <c r="CB166" s="245"/>
      <c r="CC166" s="245"/>
      <c r="CD166" s="245"/>
      <c r="CE166" s="245"/>
      <c r="CF166" s="245"/>
      <c r="CG166" s="245"/>
      <c r="CH166" s="245"/>
      <c r="CI166" s="260"/>
      <c r="CJ166" s="259">
        <v>960</v>
      </c>
      <c r="CK166" s="245"/>
      <c r="CL166" s="245"/>
      <c r="CM166" s="245"/>
      <c r="CN166" s="245"/>
      <c r="CO166" s="245"/>
      <c r="CP166" s="245"/>
      <c r="CQ166" s="245"/>
      <c r="CR166" s="245"/>
      <c r="CS166" s="245"/>
      <c r="CT166" s="245"/>
      <c r="CU166" s="245"/>
      <c r="CV166" s="245"/>
      <c r="CW166" s="245"/>
      <c r="CX166" s="245"/>
      <c r="CY166" s="245"/>
      <c r="CZ166" s="245"/>
      <c r="DA166" s="245"/>
      <c r="DB166" s="245"/>
      <c r="DC166" s="262"/>
    </row>
    <row r="167" spans="1:107" ht="12.75">
      <c r="A167" s="57"/>
      <c r="B167" s="42"/>
      <c r="C167" s="42"/>
      <c r="D167" s="288" t="s">
        <v>461</v>
      </c>
      <c r="E167" s="288"/>
      <c r="F167" s="288"/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  <c r="AK167" s="288"/>
      <c r="AL167" s="288"/>
      <c r="AM167" s="288"/>
      <c r="AN167" s="288"/>
      <c r="AO167" s="288"/>
      <c r="AP167" s="288"/>
      <c r="AQ167" s="288"/>
      <c r="AR167" s="288"/>
      <c r="AS167" s="288"/>
      <c r="AT167" s="288"/>
      <c r="AU167" s="288"/>
      <c r="AV167" s="288"/>
      <c r="AW167" s="288"/>
      <c r="AX167" s="288"/>
      <c r="AY167" s="288"/>
      <c r="AZ167" s="288"/>
      <c r="BA167" s="288"/>
      <c r="BB167" s="288"/>
      <c r="BC167" s="288"/>
      <c r="BD167" s="288"/>
      <c r="BE167" s="288"/>
      <c r="BF167" s="288"/>
      <c r="BG167" s="42"/>
      <c r="BH167" s="275" t="s">
        <v>145</v>
      </c>
      <c r="BI167" s="244"/>
      <c r="BJ167" s="244"/>
      <c r="BK167" s="244"/>
      <c r="BL167" s="244"/>
      <c r="BM167" s="244"/>
      <c r="BN167" s="244"/>
      <c r="BO167" s="276"/>
      <c r="BP167" s="259">
        <v>7020</v>
      </c>
      <c r="BQ167" s="245"/>
      <c r="BR167" s="245"/>
      <c r="BS167" s="245"/>
      <c r="BT167" s="245"/>
      <c r="BU167" s="245"/>
      <c r="BV167" s="245"/>
      <c r="BW167" s="245"/>
      <c r="BX167" s="245"/>
      <c r="BY167" s="245"/>
      <c r="BZ167" s="245"/>
      <c r="CA167" s="245"/>
      <c r="CB167" s="245"/>
      <c r="CC167" s="245"/>
      <c r="CD167" s="245"/>
      <c r="CE167" s="245"/>
      <c r="CF167" s="245"/>
      <c r="CG167" s="245"/>
      <c r="CH167" s="245"/>
      <c r="CI167" s="260"/>
      <c r="CJ167" s="259">
        <v>564</v>
      </c>
      <c r="CK167" s="245"/>
      <c r="CL167" s="245"/>
      <c r="CM167" s="245"/>
      <c r="CN167" s="245"/>
      <c r="CO167" s="245"/>
      <c r="CP167" s="245"/>
      <c r="CQ167" s="245"/>
      <c r="CR167" s="245"/>
      <c r="CS167" s="245"/>
      <c r="CT167" s="245"/>
      <c r="CU167" s="245"/>
      <c r="CV167" s="245"/>
      <c r="CW167" s="245"/>
      <c r="CX167" s="245"/>
      <c r="CY167" s="245"/>
      <c r="CZ167" s="245"/>
      <c r="DA167" s="245"/>
      <c r="DB167" s="245"/>
      <c r="DC167" s="262"/>
    </row>
    <row r="168" spans="1:107" ht="12.75">
      <c r="A168" s="57"/>
      <c r="B168" s="288" t="s">
        <v>462</v>
      </c>
      <c r="C168" s="288"/>
      <c r="D168" s="288"/>
      <c r="E168" s="288"/>
      <c r="F168" s="288"/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288"/>
      <c r="AS168" s="288"/>
      <c r="AT168" s="288"/>
      <c r="AU168" s="288"/>
      <c r="AV168" s="288"/>
      <c r="AW168" s="288"/>
      <c r="AX168" s="288"/>
      <c r="AY168" s="288"/>
      <c r="AZ168" s="288"/>
      <c r="BA168" s="288"/>
      <c r="BB168" s="288"/>
      <c r="BC168" s="288"/>
      <c r="BD168" s="288"/>
      <c r="BE168" s="288"/>
      <c r="BF168" s="288"/>
      <c r="BG168" s="42"/>
      <c r="BH168" s="275" t="s">
        <v>148</v>
      </c>
      <c r="BI168" s="244"/>
      <c r="BJ168" s="244"/>
      <c r="BK168" s="244"/>
      <c r="BL168" s="244"/>
      <c r="BM168" s="244"/>
      <c r="BN168" s="244"/>
      <c r="BO168" s="276"/>
      <c r="BP168" s="259"/>
      <c r="BQ168" s="245"/>
      <c r="BR168" s="245"/>
      <c r="BS168" s="245"/>
      <c r="BT168" s="245"/>
      <c r="BU168" s="245"/>
      <c r="BV168" s="245"/>
      <c r="BW168" s="245"/>
      <c r="BX168" s="245"/>
      <c r="BY168" s="245"/>
      <c r="BZ168" s="245"/>
      <c r="CA168" s="245"/>
      <c r="CB168" s="245"/>
      <c r="CC168" s="245"/>
      <c r="CD168" s="245"/>
      <c r="CE168" s="245"/>
      <c r="CF168" s="245"/>
      <c r="CG168" s="245"/>
      <c r="CH168" s="245"/>
      <c r="CI168" s="260"/>
      <c r="CJ168" s="259"/>
      <c r="CK168" s="245"/>
      <c r="CL168" s="245"/>
      <c r="CM168" s="245"/>
      <c r="CN168" s="245"/>
      <c r="CO168" s="245"/>
      <c r="CP168" s="245"/>
      <c r="CQ168" s="245"/>
      <c r="CR168" s="245"/>
      <c r="CS168" s="245"/>
      <c r="CT168" s="245"/>
      <c r="CU168" s="245"/>
      <c r="CV168" s="245"/>
      <c r="CW168" s="245"/>
      <c r="CX168" s="245"/>
      <c r="CY168" s="245"/>
      <c r="CZ168" s="245"/>
      <c r="DA168" s="245"/>
      <c r="DB168" s="245"/>
      <c r="DC168" s="262"/>
    </row>
    <row r="169" spans="1:107" ht="12.75">
      <c r="A169" s="56"/>
      <c r="B169" s="41"/>
      <c r="C169" s="41"/>
      <c r="D169" s="271" t="s">
        <v>54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F169" s="271"/>
      <c r="AG169" s="271"/>
      <c r="AH169" s="271"/>
      <c r="AI169" s="271"/>
      <c r="AJ169" s="271"/>
      <c r="AK169" s="271"/>
      <c r="AL169" s="271"/>
      <c r="AM169" s="271"/>
      <c r="AN169" s="271"/>
      <c r="AO169" s="271"/>
      <c r="AP169" s="271"/>
      <c r="AQ169" s="271"/>
      <c r="AR169" s="271"/>
      <c r="AS169" s="271"/>
      <c r="AT169" s="271"/>
      <c r="AU169" s="271"/>
      <c r="AV169" s="271"/>
      <c r="AW169" s="271"/>
      <c r="AX169" s="271"/>
      <c r="AY169" s="271"/>
      <c r="AZ169" s="271"/>
      <c r="BA169" s="271"/>
      <c r="BB169" s="271"/>
      <c r="BC169" s="271"/>
      <c r="BD169" s="271"/>
      <c r="BE169" s="271"/>
      <c r="BF169" s="271"/>
      <c r="BG169" s="41"/>
      <c r="BH169" s="272" t="s">
        <v>150</v>
      </c>
      <c r="BI169" s="273"/>
      <c r="BJ169" s="273"/>
      <c r="BK169" s="273"/>
      <c r="BL169" s="273"/>
      <c r="BM169" s="273"/>
      <c r="BN169" s="273"/>
      <c r="BO169" s="274"/>
      <c r="BP169" s="256"/>
      <c r="BQ169" s="257"/>
      <c r="BR169" s="257"/>
      <c r="BS169" s="257"/>
      <c r="BT169" s="257"/>
      <c r="BU169" s="257"/>
      <c r="BV169" s="257"/>
      <c r="BW169" s="257"/>
      <c r="BX169" s="257"/>
      <c r="BY169" s="257"/>
      <c r="BZ169" s="257"/>
      <c r="CA169" s="257"/>
      <c r="CB169" s="257"/>
      <c r="CC169" s="257"/>
      <c r="CD169" s="257"/>
      <c r="CE169" s="257"/>
      <c r="CF169" s="257"/>
      <c r="CG169" s="257"/>
      <c r="CH169" s="257"/>
      <c r="CI169" s="258"/>
      <c r="CJ169" s="256"/>
      <c r="CK169" s="257"/>
      <c r="CL169" s="257"/>
      <c r="CM169" s="257"/>
      <c r="CN169" s="257"/>
      <c r="CO169" s="257"/>
      <c r="CP169" s="257"/>
      <c r="CQ169" s="257"/>
      <c r="CR169" s="257"/>
      <c r="CS169" s="257"/>
      <c r="CT169" s="257"/>
      <c r="CU169" s="257"/>
      <c r="CV169" s="257"/>
      <c r="CW169" s="257"/>
      <c r="CX169" s="257"/>
      <c r="CY169" s="257"/>
      <c r="CZ169" s="257"/>
      <c r="DA169" s="257"/>
      <c r="DB169" s="257"/>
      <c r="DC169" s="261"/>
    </row>
    <row r="170" spans="1:107" ht="12.75">
      <c r="A170" s="57"/>
      <c r="B170" s="42"/>
      <c r="C170" s="42"/>
      <c r="D170" s="288" t="s">
        <v>459</v>
      </c>
      <c r="E170" s="288"/>
      <c r="F170" s="288"/>
      <c r="G170" s="288"/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288"/>
      <c r="AA170" s="288"/>
      <c r="AB170" s="288"/>
      <c r="AC170" s="288"/>
      <c r="AD170" s="288"/>
      <c r="AE170" s="288"/>
      <c r="AF170" s="288"/>
      <c r="AG170" s="288"/>
      <c r="AH170" s="288"/>
      <c r="AI170" s="288"/>
      <c r="AJ170" s="288"/>
      <c r="AK170" s="288"/>
      <c r="AL170" s="288"/>
      <c r="AM170" s="288"/>
      <c r="AN170" s="288"/>
      <c r="AO170" s="288"/>
      <c r="AP170" s="288"/>
      <c r="AQ170" s="288"/>
      <c r="AR170" s="288"/>
      <c r="AS170" s="288"/>
      <c r="AT170" s="288"/>
      <c r="AU170" s="288"/>
      <c r="AV170" s="288"/>
      <c r="AW170" s="288"/>
      <c r="AX170" s="288"/>
      <c r="AY170" s="288"/>
      <c r="AZ170" s="288"/>
      <c r="BA170" s="288"/>
      <c r="BB170" s="288"/>
      <c r="BC170" s="288"/>
      <c r="BD170" s="288"/>
      <c r="BE170" s="288"/>
      <c r="BF170" s="288"/>
      <c r="BG170" s="42"/>
      <c r="BH170" s="275"/>
      <c r="BI170" s="244"/>
      <c r="BJ170" s="244"/>
      <c r="BK170" s="244"/>
      <c r="BL170" s="244"/>
      <c r="BM170" s="244"/>
      <c r="BN170" s="244"/>
      <c r="BO170" s="276"/>
      <c r="BP170" s="259"/>
      <c r="BQ170" s="245"/>
      <c r="BR170" s="245"/>
      <c r="BS170" s="245"/>
      <c r="BT170" s="245"/>
      <c r="BU170" s="245"/>
      <c r="BV170" s="245"/>
      <c r="BW170" s="245"/>
      <c r="BX170" s="245"/>
      <c r="BY170" s="245"/>
      <c r="BZ170" s="245"/>
      <c r="CA170" s="245"/>
      <c r="CB170" s="245"/>
      <c r="CC170" s="245"/>
      <c r="CD170" s="245"/>
      <c r="CE170" s="245"/>
      <c r="CF170" s="245"/>
      <c r="CG170" s="245"/>
      <c r="CH170" s="245"/>
      <c r="CI170" s="260"/>
      <c r="CJ170" s="259"/>
      <c r="CK170" s="245"/>
      <c r="CL170" s="245"/>
      <c r="CM170" s="245"/>
      <c r="CN170" s="245"/>
      <c r="CO170" s="245"/>
      <c r="CP170" s="245"/>
      <c r="CQ170" s="245"/>
      <c r="CR170" s="245"/>
      <c r="CS170" s="245"/>
      <c r="CT170" s="245"/>
      <c r="CU170" s="245"/>
      <c r="CV170" s="245"/>
      <c r="CW170" s="245"/>
      <c r="CX170" s="245"/>
      <c r="CY170" s="245"/>
      <c r="CZ170" s="245"/>
      <c r="DA170" s="245"/>
      <c r="DB170" s="245"/>
      <c r="DC170" s="262"/>
    </row>
    <row r="171" spans="1:107" ht="12.75">
      <c r="A171" s="57"/>
      <c r="B171" s="42"/>
      <c r="C171" s="42"/>
      <c r="D171" s="288" t="s">
        <v>460</v>
      </c>
      <c r="E171" s="288"/>
      <c r="F171" s="288"/>
      <c r="G171" s="288"/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288"/>
      <c r="AA171" s="288"/>
      <c r="AB171" s="288"/>
      <c r="AC171" s="288"/>
      <c r="AD171" s="288"/>
      <c r="AE171" s="288"/>
      <c r="AF171" s="288"/>
      <c r="AG171" s="288"/>
      <c r="AH171" s="288"/>
      <c r="AI171" s="288"/>
      <c r="AJ171" s="288"/>
      <c r="AK171" s="288"/>
      <c r="AL171" s="288"/>
      <c r="AM171" s="288"/>
      <c r="AN171" s="288"/>
      <c r="AO171" s="288"/>
      <c r="AP171" s="288"/>
      <c r="AQ171" s="288"/>
      <c r="AR171" s="288"/>
      <c r="AS171" s="288"/>
      <c r="AT171" s="288"/>
      <c r="AU171" s="288"/>
      <c r="AV171" s="288"/>
      <c r="AW171" s="288"/>
      <c r="AX171" s="288"/>
      <c r="AY171" s="288"/>
      <c r="AZ171" s="288"/>
      <c r="BA171" s="288"/>
      <c r="BB171" s="288"/>
      <c r="BC171" s="288"/>
      <c r="BD171" s="288"/>
      <c r="BE171" s="288"/>
      <c r="BF171" s="288"/>
      <c r="BG171" s="42"/>
      <c r="BH171" s="275" t="s">
        <v>152</v>
      </c>
      <c r="BI171" s="244"/>
      <c r="BJ171" s="244"/>
      <c r="BK171" s="244"/>
      <c r="BL171" s="244"/>
      <c r="BM171" s="244"/>
      <c r="BN171" s="244"/>
      <c r="BO171" s="276"/>
      <c r="BP171" s="259"/>
      <c r="BQ171" s="245"/>
      <c r="BR171" s="245"/>
      <c r="BS171" s="245"/>
      <c r="BT171" s="245"/>
      <c r="BU171" s="245"/>
      <c r="BV171" s="245"/>
      <c r="BW171" s="245"/>
      <c r="BX171" s="245"/>
      <c r="BY171" s="245"/>
      <c r="BZ171" s="245"/>
      <c r="CA171" s="245"/>
      <c r="CB171" s="245"/>
      <c r="CC171" s="245"/>
      <c r="CD171" s="245"/>
      <c r="CE171" s="245"/>
      <c r="CF171" s="245"/>
      <c r="CG171" s="245"/>
      <c r="CH171" s="245"/>
      <c r="CI171" s="260"/>
      <c r="CJ171" s="259"/>
      <c r="CK171" s="245"/>
      <c r="CL171" s="245"/>
      <c r="CM171" s="245"/>
      <c r="CN171" s="245"/>
      <c r="CO171" s="245"/>
      <c r="CP171" s="245"/>
      <c r="CQ171" s="245"/>
      <c r="CR171" s="245"/>
      <c r="CS171" s="245"/>
      <c r="CT171" s="245"/>
      <c r="CU171" s="245"/>
      <c r="CV171" s="245"/>
      <c r="CW171" s="245"/>
      <c r="CX171" s="245"/>
      <c r="CY171" s="245"/>
      <c r="CZ171" s="245"/>
      <c r="DA171" s="245"/>
      <c r="DB171" s="245"/>
      <c r="DC171" s="262"/>
    </row>
    <row r="172" spans="1:107" ht="14.25" customHeight="1" thickBot="1">
      <c r="A172" s="79"/>
      <c r="B172" s="80"/>
      <c r="C172" s="80"/>
      <c r="D172" s="441" t="s">
        <v>461</v>
      </c>
      <c r="E172" s="441"/>
      <c r="F172" s="441"/>
      <c r="G172" s="441"/>
      <c r="H172" s="441"/>
      <c r="I172" s="441"/>
      <c r="J172" s="441"/>
      <c r="K172" s="441"/>
      <c r="L172" s="441"/>
      <c r="M172" s="441"/>
      <c r="N172" s="441"/>
      <c r="O172" s="441"/>
      <c r="P172" s="441"/>
      <c r="Q172" s="441"/>
      <c r="R172" s="441"/>
      <c r="S172" s="441"/>
      <c r="T172" s="441"/>
      <c r="U172" s="441"/>
      <c r="V172" s="441"/>
      <c r="W172" s="441"/>
      <c r="X172" s="441"/>
      <c r="Y172" s="441"/>
      <c r="Z172" s="441"/>
      <c r="AA172" s="441"/>
      <c r="AB172" s="441"/>
      <c r="AC172" s="441"/>
      <c r="AD172" s="441"/>
      <c r="AE172" s="441"/>
      <c r="AF172" s="441"/>
      <c r="AG172" s="441"/>
      <c r="AH172" s="441"/>
      <c r="AI172" s="441"/>
      <c r="AJ172" s="441"/>
      <c r="AK172" s="441"/>
      <c r="AL172" s="441"/>
      <c r="AM172" s="441"/>
      <c r="AN172" s="441"/>
      <c r="AO172" s="441"/>
      <c r="AP172" s="441"/>
      <c r="AQ172" s="441"/>
      <c r="AR172" s="441"/>
      <c r="AS172" s="441"/>
      <c r="AT172" s="441"/>
      <c r="AU172" s="441"/>
      <c r="AV172" s="441"/>
      <c r="AW172" s="441"/>
      <c r="AX172" s="441"/>
      <c r="AY172" s="441"/>
      <c r="AZ172" s="441"/>
      <c r="BA172" s="441"/>
      <c r="BB172" s="441"/>
      <c r="BC172" s="441"/>
      <c r="BD172" s="441"/>
      <c r="BE172" s="441"/>
      <c r="BF172" s="441"/>
      <c r="BG172" s="81"/>
      <c r="BH172" s="404" t="s">
        <v>463</v>
      </c>
      <c r="BI172" s="405"/>
      <c r="BJ172" s="405"/>
      <c r="BK172" s="405"/>
      <c r="BL172" s="405"/>
      <c r="BM172" s="405"/>
      <c r="BN172" s="405"/>
      <c r="BO172" s="406"/>
      <c r="BP172" s="407"/>
      <c r="BQ172" s="342"/>
      <c r="BR172" s="342"/>
      <c r="BS172" s="342"/>
      <c r="BT172" s="342"/>
      <c r="BU172" s="342"/>
      <c r="BV172" s="342"/>
      <c r="BW172" s="342"/>
      <c r="BX172" s="342"/>
      <c r="BY172" s="342"/>
      <c r="BZ172" s="342"/>
      <c r="CA172" s="342"/>
      <c r="CB172" s="342"/>
      <c r="CC172" s="342"/>
      <c r="CD172" s="342"/>
      <c r="CE172" s="342"/>
      <c r="CF172" s="342"/>
      <c r="CG172" s="342"/>
      <c r="CH172" s="342"/>
      <c r="CI172" s="408"/>
      <c r="CJ172" s="407"/>
      <c r="CK172" s="342"/>
      <c r="CL172" s="342"/>
      <c r="CM172" s="342"/>
      <c r="CN172" s="342"/>
      <c r="CO172" s="342"/>
      <c r="CP172" s="342"/>
      <c r="CQ172" s="342"/>
      <c r="CR172" s="342"/>
      <c r="CS172" s="342"/>
      <c r="CT172" s="342"/>
      <c r="CU172" s="342"/>
      <c r="CV172" s="342"/>
      <c r="CW172" s="342"/>
      <c r="CX172" s="342"/>
      <c r="CY172" s="342"/>
      <c r="CZ172" s="342"/>
      <c r="DA172" s="342"/>
      <c r="DB172" s="342"/>
      <c r="DC172" s="409"/>
    </row>
    <row r="173" spans="1:107" ht="12.75">
      <c r="A173" s="57"/>
      <c r="B173" s="288" t="s">
        <v>381</v>
      </c>
      <c r="C173" s="288"/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  <c r="AT173" s="288"/>
      <c r="AU173" s="288"/>
      <c r="AV173" s="288"/>
      <c r="AW173" s="288"/>
      <c r="AX173" s="288"/>
      <c r="AY173" s="288"/>
      <c r="AZ173" s="288"/>
      <c r="BA173" s="288"/>
      <c r="BB173" s="288"/>
      <c r="BC173" s="288"/>
      <c r="BD173" s="288"/>
      <c r="BE173" s="288"/>
      <c r="BF173" s="288"/>
      <c r="BG173" s="42"/>
      <c r="BH173" s="370" t="s">
        <v>155</v>
      </c>
      <c r="BI173" s="371"/>
      <c r="BJ173" s="371"/>
      <c r="BK173" s="371"/>
      <c r="BL173" s="371"/>
      <c r="BM173" s="371"/>
      <c r="BN173" s="371"/>
      <c r="BO173" s="372"/>
      <c r="BP173" s="361">
        <f>SUM(BP162)</f>
        <v>14674</v>
      </c>
      <c r="BQ173" s="362"/>
      <c r="BR173" s="362"/>
      <c r="BS173" s="362"/>
      <c r="BT173" s="362"/>
      <c r="BU173" s="362"/>
      <c r="BV173" s="362"/>
      <c r="BW173" s="362"/>
      <c r="BX173" s="362"/>
      <c r="BY173" s="362"/>
      <c r="BZ173" s="362"/>
      <c r="CA173" s="362"/>
      <c r="CB173" s="362"/>
      <c r="CC173" s="362"/>
      <c r="CD173" s="362"/>
      <c r="CE173" s="362"/>
      <c r="CF173" s="362"/>
      <c r="CG173" s="362"/>
      <c r="CH173" s="362"/>
      <c r="CI173" s="365"/>
      <c r="CJ173" s="361">
        <f>SUM(CJ162)</f>
        <v>8360</v>
      </c>
      <c r="CK173" s="362"/>
      <c r="CL173" s="362"/>
      <c r="CM173" s="362"/>
      <c r="CN173" s="362"/>
      <c r="CO173" s="362"/>
      <c r="CP173" s="362"/>
      <c r="CQ173" s="362"/>
      <c r="CR173" s="362"/>
      <c r="CS173" s="362"/>
      <c r="CT173" s="362"/>
      <c r="CU173" s="362"/>
      <c r="CV173" s="362"/>
      <c r="CW173" s="362"/>
      <c r="CX173" s="362"/>
      <c r="CY173" s="362"/>
      <c r="CZ173" s="362"/>
      <c r="DA173" s="362"/>
      <c r="DB173" s="362"/>
      <c r="DC173" s="363"/>
    </row>
    <row r="174" spans="1:107" ht="12.75">
      <c r="A174" s="56"/>
      <c r="B174" s="440" t="s">
        <v>464</v>
      </c>
      <c r="C174" s="440"/>
      <c r="D174" s="440"/>
      <c r="E174" s="440"/>
      <c r="F174" s="440"/>
      <c r="G174" s="440"/>
      <c r="H174" s="440"/>
      <c r="I174" s="440"/>
      <c r="J174" s="440"/>
      <c r="K174" s="440"/>
      <c r="L174" s="440"/>
      <c r="M174" s="440"/>
      <c r="N174" s="440"/>
      <c r="O174" s="440"/>
      <c r="P174" s="440"/>
      <c r="Q174" s="440"/>
      <c r="R174" s="440"/>
      <c r="S174" s="440"/>
      <c r="T174" s="440"/>
      <c r="U174" s="440"/>
      <c r="V174" s="440"/>
      <c r="W174" s="440"/>
      <c r="X174" s="440"/>
      <c r="Y174" s="440"/>
      <c r="Z174" s="440"/>
      <c r="AA174" s="440"/>
      <c r="AB174" s="440"/>
      <c r="AC174" s="440"/>
      <c r="AD174" s="440"/>
      <c r="AE174" s="440"/>
      <c r="AF174" s="440"/>
      <c r="AG174" s="440"/>
      <c r="AH174" s="440"/>
      <c r="AI174" s="440"/>
      <c r="AJ174" s="440"/>
      <c r="AK174" s="440"/>
      <c r="AL174" s="440"/>
      <c r="AM174" s="440"/>
      <c r="AN174" s="440"/>
      <c r="AO174" s="440"/>
      <c r="AP174" s="440"/>
      <c r="AQ174" s="440"/>
      <c r="AR174" s="440"/>
      <c r="AS174" s="440"/>
      <c r="AT174" s="440"/>
      <c r="AU174" s="440"/>
      <c r="AV174" s="440"/>
      <c r="AW174" s="440"/>
      <c r="AX174" s="440"/>
      <c r="AY174" s="440"/>
      <c r="AZ174" s="440"/>
      <c r="BA174" s="440"/>
      <c r="BB174" s="440"/>
      <c r="BC174" s="440"/>
      <c r="BD174" s="440"/>
      <c r="BE174" s="440"/>
      <c r="BF174" s="440"/>
      <c r="BG174" s="41"/>
      <c r="BH174" s="264" t="s">
        <v>157</v>
      </c>
      <c r="BI174" s="265"/>
      <c r="BJ174" s="265"/>
      <c r="BK174" s="265"/>
      <c r="BL174" s="265"/>
      <c r="BM174" s="265"/>
      <c r="BN174" s="265"/>
      <c r="BO174" s="266"/>
      <c r="BP174" s="267">
        <f>SUM(BP176:CI182)</f>
        <v>30571</v>
      </c>
      <c r="BQ174" s="268"/>
      <c r="BR174" s="268"/>
      <c r="BS174" s="268"/>
      <c r="BT174" s="268"/>
      <c r="BU174" s="268"/>
      <c r="BV174" s="268"/>
      <c r="BW174" s="268"/>
      <c r="BX174" s="268"/>
      <c r="BY174" s="268"/>
      <c r="BZ174" s="268"/>
      <c r="CA174" s="268"/>
      <c r="CB174" s="268"/>
      <c r="CC174" s="268"/>
      <c r="CD174" s="268"/>
      <c r="CE174" s="268"/>
      <c r="CF174" s="268"/>
      <c r="CG174" s="268"/>
      <c r="CH174" s="268"/>
      <c r="CI174" s="269"/>
      <c r="CJ174" s="267">
        <f>SUM(CJ176:DC182)</f>
        <v>35385</v>
      </c>
      <c r="CK174" s="268"/>
      <c r="CL174" s="268"/>
      <c r="CM174" s="268"/>
      <c r="CN174" s="268"/>
      <c r="CO174" s="268"/>
      <c r="CP174" s="268"/>
      <c r="CQ174" s="268"/>
      <c r="CR174" s="268"/>
      <c r="CS174" s="268"/>
      <c r="CT174" s="268"/>
      <c r="CU174" s="268"/>
      <c r="CV174" s="268"/>
      <c r="CW174" s="268"/>
      <c r="CX174" s="268"/>
      <c r="CY174" s="268"/>
      <c r="CZ174" s="268"/>
      <c r="DA174" s="268"/>
      <c r="DB174" s="268"/>
      <c r="DC174" s="270"/>
    </row>
    <row r="175" spans="1:107" ht="12.75">
      <c r="A175" s="57"/>
      <c r="B175" s="288" t="s">
        <v>458</v>
      </c>
      <c r="C175" s="288"/>
      <c r="D175" s="288"/>
      <c r="E175" s="288"/>
      <c r="F175" s="288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288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288"/>
      <c r="AS175" s="288"/>
      <c r="AT175" s="288"/>
      <c r="AU175" s="288"/>
      <c r="AV175" s="288"/>
      <c r="AW175" s="288"/>
      <c r="AX175" s="288"/>
      <c r="AY175" s="288"/>
      <c r="AZ175" s="288"/>
      <c r="BA175" s="288"/>
      <c r="BB175" s="288"/>
      <c r="BC175" s="288"/>
      <c r="BD175" s="288"/>
      <c r="BE175" s="288"/>
      <c r="BF175" s="288"/>
      <c r="BG175" s="42"/>
      <c r="BH175" s="264"/>
      <c r="BI175" s="265"/>
      <c r="BJ175" s="265"/>
      <c r="BK175" s="265"/>
      <c r="BL175" s="265"/>
      <c r="BM175" s="265"/>
      <c r="BN175" s="265"/>
      <c r="BO175" s="266"/>
      <c r="BP175" s="267"/>
      <c r="BQ175" s="268"/>
      <c r="BR175" s="268"/>
      <c r="BS175" s="268"/>
      <c r="BT175" s="268"/>
      <c r="BU175" s="268"/>
      <c r="BV175" s="268"/>
      <c r="BW175" s="268"/>
      <c r="BX175" s="268"/>
      <c r="BY175" s="268"/>
      <c r="BZ175" s="268"/>
      <c r="CA175" s="268"/>
      <c r="CB175" s="268"/>
      <c r="CC175" s="268"/>
      <c r="CD175" s="268"/>
      <c r="CE175" s="268"/>
      <c r="CF175" s="268"/>
      <c r="CG175" s="268"/>
      <c r="CH175" s="268"/>
      <c r="CI175" s="269"/>
      <c r="CJ175" s="267"/>
      <c r="CK175" s="268"/>
      <c r="CL175" s="268"/>
      <c r="CM175" s="268"/>
      <c r="CN175" s="268"/>
      <c r="CO175" s="268"/>
      <c r="CP175" s="268"/>
      <c r="CQ175" s="268"/>
      <c r="CR175" s="268"/>
      <c r="CS175" s="268"/>
      <c r="CT175" s="268"/>
      <c r="CU175" s="268"/>
      <c r="CV175" s="268"/>
      <c r="CW175" s="268"/>
      <c r="CX175" s="268"/>
      <c r="CY175" s="268"/>
      <c r="CZ175" s="268"/>
      <c r="DA175" s="268"/>
      <c r="DB175" s="268"/>
      <c r="DC175" s="270"/>
    </row>
    <row r="176" spans="1:107" ht="12.75">
      <c r="A176" s="56"/>
      <c r="B176" s="41"/>
      <c r="C176" s="41"/>
      <c r="D176" s="271" t="s">
        <v>54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  <c r="AA176" s="271"/>
      <c r="AB176" s="271"/>
      <c r="AC176" s="271"/>
      <c r="AD176" s="271"/>
      <c r="AE176" s="271"/>
      <c r="AF176" s="271"/>
      <c r="AG176" s="271"/>
      <c r="AH176" s="271"/>
      <c r="AI176" s="271"/>
      <c r="AJ176" s="271"/>
      <c r="AK176" s="271"/>
      <c r="AL176" s="271"/>
      <c r="AM176" s="271"/>
      <c r="AN176" s="271"/>
      <c r="AO176" s="271"/>
      <c r="AP176" s="271"/>
      <c r="AQ176" s="271"/>
      <c r="AR176" s="271"/>
      <c r="AS176" s="271"/>
      <c r="AT176" s="271"/>
      <c r="AU176" s="271"/>
      <c r="AV176" s="271"/>
      <c r="AW176" s="271"/>
      <c r="AX176" s="271"/>
      <c r="AY176" s="271"/>
      <c r="AZ176" s="271"/>
      <c r="BA176" s="271"/>
      <c r="BB176" s="271"/>
      <c r="BC176" s="271"/>
      <c r="BD176" s="271"/>
      <c r="BE176" s="271"/>
      <c r="BF176" s="271"/>
      <c r="BG176" s="41"/>
      <c r="BH176" s="264" t="s">
        <v>465</v>
      </c>
      <c r="BI176" s="265"/>
      <c r="BJ176" s="265"/>
      <c r="BK176" s="265"/>
      <c r="BL176" s="265"/>
      <c r="BM176" s="265"/>
      <c r="BN176" s="265"/>
      <c r="BO176" s="266"/>
      <c r="BP176" s="267">
        <v>26929</v>
      </c>
      <c r="BQ176" s="268"/>
      <c r="BR176" s="268"/>
      <c r="BS176" s="268"/>
      <c r="BT176" s="268"/>
      <c r="BU176" s="268"/>
      <c r="BV176" s="268"/>
      <c r="BW176" s="268"/>
      <c r="BX176" s="268"/>
      <c r="BY176" s="268"/>
      <c r="BZ176" s="268"/>
      <c r="CA176" s="268"/>
      <c r="CB176" s="268"/>
      <c r="CC176" s="268"/>
      <c r="CD176" s="268"/>
      <c r="CE176" s="268"/>
      <c r="CF176" s="268"/>
      <c r="CG176" s="268"/>
      <c r="CH176" s="268"/>
      <c r="CI176" s="269"/>
      <c r="CJ176" s="267">
        <v>29096</v>
      </c>
      <c r="CK176" s="268"/>
      <c r="CL176" s="268"/>
      <c r="CM176" s="268"/>
      <c r="CN176" s="268"/>
      <c r="CO176" s="268"/>
      <c r="CP176" s="268"/>
      <c r="CQ176" s="268"/>
      <c r="CR176" s="268"/>
      <c r="CS176" s="268"/>
      <c r="CT176" s="268"/>
      <c r="CU176" s="268"/>
      <c r="CV176" s="268"/>
      <c r="CW176" s="268"/>
      <c r="CX176" s="268"/>
      <c r="CY176" s="268"/>
      <c r="CZ176" s="268"/>
      <c r="DA176" s="268"/>
      <c r="DB176" s="268"/>
      <c r="DC176" s="270"/>
    </row>
    <row r="177" spans="1:107" ht="12.75">
      <c r="A177" s="57"/>
      <c r="B177" s="42"/>
      <c r="C177" s="42"/>
      <c r="D177" s="288" t="s">
        <v>466</v>
      </c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288"/>
      <c r="BA177" s="288"/>
      <c r="BB177" s="288"/>
      <c r="BC177" s="288"/>
      <c r="BD177" s="288"/>
      <c r="BE177" s="288"/>
      <c r="BF177" s="288"/>
      <c r="BG177" s="42"/>
      <c r="BH177" s="264"/>
      <c r="BI177" s="265"/>
      <c r="BJ177" s="265"/>
      <c r="BK177" s="265"/>
      <c r="BL177" s="265"/>
      <c r="BM177" s="265"/>
      <c r="BN177" s="265"/>
      <c r="BO177" s="266"/>
      <c r="BP177" s="267"/>
      <c r="BQ177" s="268"/>
      <c r="BR177" s="268"/>
      <c r="BS177" s="268"/>
      <c r="BT177" s="268"/>
      <c r="BU177" s="268"/>
      <c r="BV177" s="268"/>
      <c r="BW177" s="268"/>
      <c r="BX177" s="268"/>
      <c r="BY177" s="268"/>
      <c r="BZ177" s="268"/>
      <c r="CA177" s="268"/>
      <c r="CB177" s="268"/>
      <c r="CC177" s="268"/>
      <c r="CD177" s="268"/>
      <c r="CE177" s="268"/>
      <c r="CF177" s="268"/>
      <c r="CG177" s="268"/>
      <c r="CH177" s="268"/>
      <c r="CI177" s="269"/>
      <c r="CJ177" s="267"/>
      <c r="CK177" s="268"/>
      <c r="CL177" s="268"/>
      <c r="CM177" s="268"/>
      <c r="CN177" s="268"/>
      <c r="CO177" s="268"/>
      <c r="CP177" s="268"/>
      <c r="CQ177" s="268"/>
      <c r="CR177" s="268"/>
      <c r="CS177" s="268"/>
      <c r="CT177" s="268"/>
      <c r="CU177" s="268"/>
      <c r="CV177" s="268"/>
      <c r="CW177" s="268"/>
      <c r="CX177" s="268"/>
      <c r="CY177" s="268"/>
      <c r="CZ177" s="268"/>
      <c r="DA177" s="268"/>
      <c r="DB177" s="268"/>
      <c r="DC177" s="270"/>
    </row>
    <row r="178" spans="1:107" ht="12.75">
      <c r="A178" s="57"/>
      <c r="B178" s="42"/>
      <c r="C178" s="42"/>
      <c r="D178" s="288" t="s">
        <v>467</v>
      </c>
      <c r="E178" s="288"/>
      <c r="F178" s="288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288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  <c r="AT178" s="288"/>
      <c r="AU178" s="288"/>
      <c r="AV178" s="288"/>
      <c r="AW178" s="288"/>
      <c r="AX178" s="288"/>
      <c r="AY178" s="288"/>
      <c r="AZ178" s="288"/>
      <c r="BA178" s="288"/>
      <c r="BB178" s="288"/>
      <c r="BC178" s="288"/>
      <c r="BD178" s="288"/>
      <c r="BE178" s="288"/>
      <c r="BF178" s="288"/>
      <c r="BG178" s="42"/>
      <c r="BH178" s="264" t="s">
        <v>468</v>
      </c>
      <c r="BI178" s="265"/>
      <c r="BJ178" s="265"/>
      <c r="BK178" s="265"/>
      <c r="BL178" s="265"/>
      <c r="BM178" s="265"/>
      <c r="BN178" s="265"/>
      <c r="BO178" s="266"/>
      <c r="BP178" s="267">
        <v>246</v>
      </c>
      <c r="BQ178" s="268"/>
      <c r="BR178" s="268"/>
      <c r="BS178" s="268"/>
      <c r="BT178" s="268"/>
      <c r="BU178" s="268"/>
      <c r="BV178" s="268"/>
      <c r="BW178" s="268"/>
      <c r="BX178" s="268"/>
      <c r="BY178" s="268"/>
      <c r="BZ178" s="268"/>
      <c r="CA178" s="268"/>
      <c r="CB178" s="268"/>
      <c r="CC178" s="268"/>
      <c r="CD178" s="268"/>
      <c r="CE178" s="268"/>
      <c r="CF178" s="268"/>
      <c r="CG178" s="268"/>
      <c r="CH178" s="268"/>
      <c r="CI178" s="269"/>
      <c r="CJ178" s="267">
        <v>119</v>
      </c>
      <c r="CK178" s="268"/>
      <c r="CL178" s="268"/>
      <c r="CM178" s="268"/>
      <c r="CN178" s="268"/>
      <c r="CO178" s="268"/>
      <c r="CP178" s="268"/>
      <c r="CQ178" s="268"/>
      <c r="CR178" s="268"/>
      <c r="CS178" s="268"/>
      <c r="CT178" s="268"/>
      <c r="CU178" s="268"/>
      <c r="CV178" s="268"/>
      <c r="CW178" s="268"/>
      <c r="CX178" s="268"/>
      <c r="CY178" s="268"/>
      <c r="CZ178" s="268"/>
      <c r="DA178" s="268"/>
      <c r="DB178" s="268"/>
      <c r="DC178" s="270"/>
    </row>
    <row r="179" spans="1:107" ht="12.75">
      <c r="A179" s="57"/>
      <c r="B179" s="42"/>
      <c r="C179" s="42"/>
      <c r="D179" s="288" t="s">
        <v>469</v>
      </c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  <c r="AT179" s="288"/>
      <c r="AU179" s="288"/>
      <c r="AV179" s="288"/>
      <c r="AW179" s="288"/>
      <c r="AX179" s="288"/>
      <c r="AY179" s="288"/>
      <c r="AZ179" s="288"/>
      <c r="BA179" s="288"/>
      <c r="BB179" s="288"/>
      <c r="BC179" s="288"/>
      <c r="BD179" s="288"/>
      <c r="BE179" s="288"/>
      <c r="BF179" s="288"/>
      <c r="BG179" s="42"/>
      <c r="BH179" s="264" t="s">
        <v>470</v>
      </c>
      <c r="BI179" s="265"/>
      <c r="BJ179" s="265"/>
      <c r="BK179" s="265"/>
      <c r="BL179" s="265"/>
      <c r="BM179" s="265"/>
      <c r="BN179" s="265"/>
      <c r="BO179" s="266"/>
      <c r="BP179" s="267">
        <v>603</v>
      </c>
      <c r="BQ179" s="268"/>
      <c r="BR179" s="268"/>
      <c r="BS179" s="268"/>
      <c r="BT179" s="268"/>
      <c r="BU179" s="268"/>
      <c r="BV179" s="268"/>
      <c r="BW179" s="268"/>
      <c r="BX179" s="268"/>
      <c r="BY179" s="268"/>
      <c r="BZ179" s="268"/>
      <c r="CA179" s="268"/>
      <c r="CB179" s="268"/>
      <c r="CC179" s="268"/>
      <c r="CD179" s="268"/>
      <c r="CE179" s="268"/>
      <c r="CF179" s="268"/>
      <c r="CG179" s="268"/>
      <c r="CH179" s="268"/>
      <c r="CI179" s="269"/>
      <c r="CJ179" s="267">
        <v>2644</v>
      </c>
      <c r="CK179" s="268"/>
      <c r="CL179" s="268"/>
      <c r="CM179" s="268"/>
      <c r="CN179" s="268"/>
      <c r="CO179" s="268"/>
      <c r="CP179" s="268"/>
      <c r="CQ179" s="268"/>
      <c r="CR179" s="268"/>
      <c r="CS179" s="268"/>
      <c r="CT179" s="268"/>
      <c r="CU179" s="268"/>
      <c r="CV179" s="268"/>
      <c r="CW179" s="268"/>
      <c r="CX179" s="268"/>
      <c r="CY179" s="268"/>
      <c r="CZ179" s="268"/>
      <c r="DA179" s="268"/>
      <c r="DB179" s="268"/>
      <c r="DC179" s="270"/>
    </row>
    <row r="180" spans="1:107" ht="12.75">
      <c r="A180" s="57"/>
      <c r="B180" s="42"/>
      <c r="C180" s="42"/>
      <c r="D180" s="288" t="s">
        <v>471</v>
      </c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288"/>
      <c r="AI180" s="288"/>
      <c r="AJ180" s="288"/>
      <c r="AK180" s="288"/>
      <c r="AL180" s="288"/>
      <c r="AM180" s="288"/>
      <c r="AN180" s="288"/>
      <c r="AO180" s="288"/>
      <c r="AP180" s="288"/>
      <c r="AQ180" s="288"/>
      <c r="AR180" s="288"/>
      <c r="AS180" s="288"/>
      <c r="AT180" s="288"/>
      <c r="AU180" s="288"/>
      <c r="AV180" s="288"/>
      <c r="AW180" s="288"/>
      <c r="AX180" s="288"/>
      <c r="AY180" s="288"/>
      <c r="AZ180" s="288"/>
      <c r="BA180" s="288"/>
      <c r="BB180" s="288"/>
      <c r="BC180" s="288"/>
      <c r="BD180" s="288"/>
      <c r="BE180" s="288"/>
      <c r="BF180" s="288"/>
      <c r="BG180" s="42"/>
      <c r="BH180" s="264" t="s">
        <v>472</v>
      </c>
      <c r="BI180" s="265"/>
      <c r="BJ180" s="265"/>
      <c r="BK180" s="265"/>
      <c r="BL180" s="265"/>
      <c r="BM180" s="265"/>
      <c r="BN180" s="265"/>
      <c r="BO180" s="266"/>
      <c r="BP180" s="267">
        <v>0</v>
      </c>
      <c r="BQ180" s="268"/>
      <c r="BR180" s="268"/>
      <c r="BS180" s="268"/>
      <c r="BT180" s="268"/>
      <c r="BU180" s="268"/>
      <c r="BV180" s="268"/>
      <c r="BW180" s="268"/>
      <c r="BX180" s="268"/>
      <c r="BY180" s="268"/>
      <c r="BZ180" s="268"/>
      <c r="CA180" s="268"/>
      <c r="CB180" s="268"/>
      <c r="CC180" s="268"/>
      <c r="CD180" s="268"/>
      <c r="CE180" s="268"/>
      <c r="CF180" s="268"/>
      <c r="CG180" s="268"/>
      <c r="CH180" s="268"/>
      <c r="CI180" s="269"/>
      <c r="CJ180" s="267">
        <v>0</v>
      </c>
      <c r="CK180" s="268"/>
      <c r="CL180" s="268"/>
      <c r="CM180" s="268"/>
      <c r="CN180" s="268"/>
      <c r="CO180" s="268"/>
      <c r="CP180" s="268"/>
      <c r="CQ180" s="268"/>
      <c r="CR180" s="268"/>
      <c r="CS180" s="268"/>
      <c r="CT180" s="268"/>
      <c r="CU180" s="268"/>
      <c r="CV180" s="268"/>
      <c r="CW180" s="268"/>
      <c r="CX180" s="268"/>
      <c r="CY180" s="268"/>
      <c r="CZ180" s="268"/>
      <c r="DA180" s="268"/>
      <c r="DB180" s="268"/>
      <c r="DC180" s="270"/>
    </row>
    <row r="181" spans="1:107" ht="12.75">
      <c r="A181" s="57"/>
      <c r="B181" s="42"/>
      <c r="C181" s="42"/>
      <c r="D181" s="288" t="s">
        <v>473</v>
      </c>
      <c r="E181" s="288"/>
      <c r="F181" s="288"/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288"/>
      <c r="AA181" s="288"/>
      <c r="AB181" s="288"/>
      <c r="AC181" s="288"/>
      <c r="AD181" s="288"/>
      <c r="AE181" s="288"/>
      <c r="AF181" s="288"/>
      <c r="AG181" s="288"/>
      <c r="AH181" s="288"/>
      <c r="AI181" s="288"/>
      <c r="AJ181" s="288"/>
      <c r="AK181" s="288"/>
      <c r="AL181" s="288"/>
      <c r="AM181" s="288"/>
      <c r="AN181" s="288"/>
      <c r="AO181" s="288"/>
      <c r="AP181" s="288"/>
      <c r="AQ181" s="288"/>
      <c r="AR181" s="288"/>
      <c r="AS181" s="288"/>
      <c r="AT181" s="288"/>
      <c r="AU181" s="288"/>
      <c r="AV181" s="288"/>
      <c r="AW181" s="288"/>
      <c r="AX181" s="288"/>
      <c r="AY181" s="288"/>
      <c r="AZ181" s="288"/>
      <c r="BA181" s="288"/>
      <c r="BB181" s="288"/>
      <c r="BC181" s="288"/>
      <c r="BD181" s="288"/>
      <c r="BE181" s="288"/>
      <c r="BF181" s="288"/>
      <c r="BG181" s="42"/>
      <c r="BH181" s="264" t="s">
        <v>474</v>
      </c>
      <c r="BI181" s="265"/>
      <c r="BJ181" s="265"/>
      <c r="BK181" s="265"/>
      <c r="BL181" s="265"/>
      <c r="BM181" s="265"/>
      <c r="BN181" s="265"/>
      <c r="BO181" s="266"/>
      <c r="BP181" s="267"/>
      <c r="BQ181" s="268"/>
      <c r="BR181" s="268"/>
      <c r="BS181" s="268"/>
      <c r="BT181" s="268"/>
      <c r="BU181" s="268"/>
      <c r="BV181" s="268"/>
      <c r="BW181" s="268"/>
      <c r="BX181" s="268"/>
      <c r="BY181" s="268"/>
      <c r="BZ181" s="268"/>
      <c r="CA181" s="268"/>
      <c r="CB181" s="268"/>
      <c r="CC181" s="268"/>
      <c r="CD181" s="268"/>
      <c r="CE181" s="268"/>
      <c r="CF181" s="268"/>
      <c r="CG181" s="268"/>
      <c r="CH181" s="268"/>
      <c r="CI181" s="269"/>
      <c r="CJ181" s="267"/>
      <c r="CK181" s="268"/>
      <c r="CL181" s="268"/>
      <c r="CM181" s="268"/>
      <c r="CN181" s="268"/>
      <c r="CO181" s="268"/>
      <c r="CP181" s="268"/>
      <c r="CQ181" s="268"/>
      <c r="CR181" s="268"/>
      <c r="CS181" s="268"/>
      <c r="CT181" s="268"/>
      <c r="CU181" s="268"/>
      <c r="CV181" s="268"/>
      <c r="CW181" s="268"/>
      <c r="CX181" s="268"/>
      <c r="CY181" s="268"/>
      <c r="CZ181" s="268"/>
      <c r="DA181" s="268"/>
      <c r="DB181" s="268"/>
      <c r="DC181" s="270"/>
    </row>
    <row r="182" spans="1:107" ht="12.75">
      <c r="A182" s="57"/>
      <c r="B182" s="42"/>
      <c r="C182" s="42"/>
      <c r="D182" s="288" t="s">
        <v>461</v>
      </c>
      <c r="E182" s="288"/>
      <c r="F182" s="288"/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E182" s="288"/>
      <c r="AF182" s="288"/>
      <c r="AG182" s="288"/>
      <c r="AH182" s="288"/>
      <c r="AI182" s="288"/>
      <c r="AJ182" s="288"/>
      <c r="AK182" s="288"/>
      <c r="AL182" s="288"/>
      <c r="AM182" s="288"/>
      <c r="AN182" s="288"/>
      <c r="AO182" s="288"/>
      <c r="AP182" s="288"/>
      <c r="AQ182" s="288"/>
      <c r="AR182" s="288"/>
      <c r="AS182" s="288"/>
      <c r="AT182" s="288"/>
      <c r="AU182" s="288"/>
      <c r="AV182" s="288"/>
      <c r="AW182" s="288"/>
      <c r="AX182" s="288"/>
      <c r="AY182" s="288"/>
      <c r="AZ182" s="288"/>
      <c r="BA182" s="288"/>
      <c r="BB182" s="288"/>
      <c r="BC182" s="288"/>
      <c r="BD182" s="288"/>
      <c r="BE182" s="288"/>
      <c r="BF182" s="288"/>
      <c r="BG182" s="42"/>
      <c r="BH182" s="264" t="s">
        <v>475</v>
      </c>
      <c r="BI182" s="265"/>
      <c r="BJ182" s="265"/>
      <c r="BK182" s="265"/>
      <c r="BL182" s="265"/>
      <c r="BM182" s="265"/>
      <c r="BN182" s="265"/>
      <c r="BO182" s="266"/>
      <c r="BP182" s="267">
        <v>2793</v>
      </c>
      <c r="BQ182" s="268"/>
      <c r="BR182" s="268"/>
      <c r="BS182" s="268"/>
      <c r="BT182" s="268"/>
      <c r="BU182" s="268"/>
      <c r="BV182" s="268"/>
      <c r="BW182" s="268"/>
      <c r="BX182" s="268"/>
      <c r="BY182" s="268"/>
      <c r="BZ182" s="268"/>
      <c r="CA182" s="268"/>
      <c r="CB182" s="268"/>
      <c r="CC182" s="268"/>
      <c r="CD182" s="268"/>
      <c r="CE182" s="268"/>
      <c r="CF182" s="268"/>
      <c r="CG182" s="268"/>
      <c r="CH182" s="268"/>
      <c r="CI182" s="269"/>
      <c r="CJ182" s="267">
        <v>3526</v>
      </c>
      <c r="CK182" s="268"/>
      <c r="CL182" s="268"/>
      <c r="CM182" s="268"/>
      <c r="CN182" s="268"/>
      <c r="CO182" s="268"/>
      <c r="CP182" s="268"/>
      <c r="CQ182" s="268"/>
      <c r="CR182" s="268"/>
      <c r="CS182" s="268"/>
      <c r="CT182" s="268"/>
      <c r="CU182" s="268"/>
      <c r="CV182" s="268"/>
      <c r="CW182" s="268"/>
      <c r="CX182" s="268"/>
      <c r="CY182" s="268"/>
      <c r="CZ182" s="268"/>
      <c r="DA182" s="268"/>
      <c r="DB182" s="268"/>
      <c r="DC182" s="270"/>
    </row>
    <row r="183" spans="1:107" ht="12.75">
      <c r="A183" s="57"/>
      <c r="B183" s="288" t="s">
        <v>462</v>
      </c>
      <c r="C183" s="288"/>
      <c r="D183" s="288"/>
      <c r="E183" s="288"/>
      <c r="F183" s="288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288"/>
      <c r="AA183" s="288"/>
      <c r="AB183" s="288"/>
      <c r="AC183" s="288"/>
      <c r="AD183" s="288"/>
      <c r="AE183" s="288"/>
      <c r="AF183" s="288"/>
      <c r="AG183" s="288"/>
      <c r="AH183" s="288"/>
      <c r="AI183" s="288"/>
      <c r="AJ183" s="288"/>
      <c r="AK183" s="288"/>
      <c r="AL183" s="288"/>
      <c r="AM183" s="288"/>
      <c r="AN183" s="288"/>
      <c r="AO183" s="288"/>
      <c r="AP183" s="288"/>
      <c r="AQ183" s="288"/>
      <c r="AR183" s="288"/>
      <c r="AS183" s="288"/>
      <c r="AT183" s="288"/>
      <c r="AU183" s="288"/>
      <c r="AV183" s="288"/>
      <c r="AW183" s="288"/>
      <c r="AX183" s="288"/>
      <c r="AY183" s="288"/>
      <c r="AZ183" s="288"/>
      <c r="BA183" s="288"/>
      <c r="BB183" s="288"/>
      <c r="BC183" s="288"/>
      <c r="BD183" s="288"/>
      <c r="BE183" s="288"/>
      <c r="BF183" s="288"/>
      <c r="BG183" s="42"/>
      <c r="BH183" s="264" t="s">
        <v>476</v>
      </c>
      <c r="BI183" s="265"/>
      <c r="BJ183" s="265"/>
      <c r="BK183" s="265"/>
      <c r="BL183" s="265"/>
      <c r="BM183" s="265"/>
      <c r="BN183" s="265"/>
      <c r="BO183" s="266"/>
      <c r="BP183" s="267"/>
      <c r="BQ183" s="268"/>
      <c r="BR183" s="268"/>
      <c r="BS183" s="268"/>
      <c r="BT183" s="268"/>
      <c r="BU183" s="268"/>
      <c r="BV183" s="268"/>
      <c r="BW183" s="268"/>
      <c r="BX183" s="268"/>
      <c r="BY183" s="268"/>
      <c r="BZ183" s="268"/>
      <c r="CA183" s="268"/>
      <c r="CB183" s="268"/>
      <c r="CC183" s="268"/>
      <c r="CD183" s="268"/>
      <c r="CE183" s="268"/>
      <c r="CF183" s="268"/>
      <c r="CG183" s="268"/>
      <c r="CH183" s="268"/>
      <c r="CI183" s="269"/>
      <c r="CJ183" s="267"/>
      <c r="CK183" s="268"/>
      <c r="CL183" s="268"/>
      <c r="CM183" s="268"/>
      <c r="CN183" s="268"/>
      <c r="CO183" s="268"/>
      <c r="CP183" s="268"/>
      <c r="CQ183" s="268"/>
      <c r="CR183" s="268"/>
      <c r="CS183" s="268"/>
      <c r="CT183" s="268"/>
      <c r="CU183" s="268"/>
      <c r="CV183" s="268"/>
      <c r="CW183" s="268"/>
      <c r="CX183" s="268"/>
      <c r="CY183" s="268"/>
      <c r="CZ183" s="268"/>
      <c r="DA183" s="268"/>
      <c r="DB183" s="268"/>
      <c r="DC183" s="270"/>
    </row>
    <row r="184" spans="1:107" ht="12.75">
      <c r="A184" s="56"/>
      <c r="B184" s="41"/>
      <c r="C184" s="41"/>
      <c r="D184" s="271" t="s">
        <v>54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  <c r="BA184" s="271"/>
      <c r="BB184" s="271"/>
      <c r="BC184" s="271"/>
      <c r="BD184" s="271"/>
      <c r="BE184" s="271"/>
      <c r="BF184" s="271"/>
      <c r="BG184" s="41"/>
      <c r="BH184" s="264" t="s">
        <v>477</v>
      </c>
      <c r="BI184" s="265"/>
      <c r="BJ184" s="265"/>
      <c r="BK184" s="265"/>
      <c r="BL184" s="265"/>
      <c r="BM184" s="265"/>
      <c r="BN184" s="265"/>
      <c r="BO184" s="266"/>
      <c r="BP184" s="267"/>
      <c r="BQ184" s="268"/>
      <c r="BR184" s="268"/>
      <c r="BS184" s="268"/>
      <c r="BT184" s="268"/>
      <c r="BU184" s="268"/>
      <c r="BV184" s="268"/>
      <c r="BW184" s="268"/>
      <c r="BX184" s="268"/>
      <c r="BY184" s="268"/>
      <c r="BZ184" s="268"/>
      <c r="CA184" s="268"/>
      <c r="CB184" s="268"/>
      <c r="CC184" s="268"/>
      <c r="CD184" s="268"/>
      <c r="CE184" s="268"/>
      <c r="CF184" s="268"/>
      <c r="CG184" s="268"/>
      <c r="CH184" s="268"/>
      <c r="CI184" s="269"/>
      <c r="CJ184" s="267"/>
      <c r="CK184" s="268"/>
      <c r="CL184" s="268"/>
      <c r="CM184" s="268"/>
      <c r="CN184" s="268"/>
      <c r="CO184" s="268"/>
      <c r="CP184" s="268"/>
      <c r="CQ184" s="268"/>
      <c r="CR184" s="268"/>
      <c r="CS184" s="268"/>
      <c r="CT184" s="268"/>
      <c r="CU184" s="268"/>
      <c r="CV184" s="268"/>
      <c r="CW184" s="268"/>
      <c r="CX184" s="268"/>
      <c r="CY184" s="268"/>
      <c r="CZ184" s="268"/>
      <c r="DA184" s="268"/>
      <c r="DB184" s="268"/>
      <c r="DC184" s="270"/>
    </row>
    <row r="185" spans="1:107" ht="12.75">
      <c r="A185" s="57"/>
      <c r="B185" s="42"/>
      <c r="C185" s="42"/>
      <c r="D185" s="288" t="s">
        <v>471</v>
      </c>
      <c r="E185" s="288"/>
      <c r="F185" s="288"/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288"/>
      <c r="AA185" s="288"/>
      <c r="AB185" s="288"/>
      <c r="AC185" s="288"/>
      <c r="AD185" s="288"/>
      <c r="AE185" s="288"/>
      <c r="AF185" s="288"/>
      <c r="AG185" s="288"/>
      <c r="AH185" s="288"/>
      <c r="AI185" s="288"/>
      <c r="AJ185" s="288"/>
      <c r="AK185" s="288"/>
      <c r="AL185" s="288"/>
      <c r="AM185" s="288"/>
      <c r="AN185" s="288"/>
      <c r="AO185" s="288"/>
      <c r="AP185" s="288"/>
      <c r="AQ185" s="288"/>
      <c r="AR185" s="288"/>
      <c r="AS185" s="288"/>
      <c r="AT185" s="288"/>
      <c r="AU185" s="288"/>
      <c r="AV185" s="288"/>
      <c r="AW185" s="288"/>
      <c r="AX185" s="288"/>
      <c r="AY185" s="288"/>
      <c r="AZ185" s="288"/>
      <c r="BA185" s="288"/>
      <c r="BB185" s="288"/>
      <c r="BC185" s="288"/>
      <c r="BD185" s="288"/>
      <c r="BE185" s="288"/>
      <c r="BF185" s="288"/>
      <c r="BG185" s="42"/>
      <c r="BH185" s="264"/>
      <c r="BI185" s="265"/>
      <c r="BJ185" s="265"/>
      <c r="BK185" s="265"/>
      <c r="BL185" s="265"/>
      <c r="BM185" s="265"/>
      <c r="BN185" s="265"/>
      <c r="BO185" s="266"/>
      <c r="BP185" s="267"/>
      <c r="BQ185" s="268"/>
      <c r="BR185" s="268"/>
      <c r="BS185" s="268"/>
      <c r="BT185" s="268"/>
      <c r="BU185" s="268"/>
      <c r="BV185" s="268"/>
      <c r="BW185" s="268"/>
      <c r="BX185" s="268"/>
      <c r="BY185" s="268"/>
      <c r="BZ185" s="268"/>
      <c r="CA185" s="268"/>
      <c r="CB185" s="268"/>
      <c r="CC185" s="268"/>
      <c r="CD185" s="268"/>
      <c r="CE185" s="268"/>
      <c r="CF185" s="268"/>
      <c r="CG185" s="268"/>
      <c r="CH185" s="268"/>
      <c r="CI185" s="269"/>
      <c r="CJ185" s="267"/>
      <c r="CK185" s="268"/>
      <c r="CL185" s="268"/>
      <c r="CM185" s="268"/>
      <c r="CN185" s="268"/>
      <c r="CO185" s="268"/>
      <c r="CP185" s="268"/>
      <c r="CQ185" s="268"/>
      <c r="CR185" s="268"/>
      <c r="CS185" s="268"/>
      <c r="CT185" s="268"/>
      <c r="CU185" s="268"/>
      <c r="CV185" s="268"/>
      <c r="CW185" s="268"/>
      <c r="CX185" s="268"/>
      <c r="CY185" s="268"/>
      <c r="CZ185" s="268"/>
      <c r="DA185" s="268"/>
      <c r="DB185" s="268"/>
      <c r="DC185" s="270"/>
    </row>
    <row r="186" spans="1:107" ht="12.75">
      <c r="A186" s="57"/>
      <c r="B186" s="42"/>
      <c r="C186" s="42"/>
      <c r="D186" s="288" t="s">
        <v>473</v>
      </c>
      <c r="E186" s="288"/>
      <c r="F186" s="288"/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288"/>
      <c r="AA186" s="288"/>
      <c r="AB186" s="288"/>
      <c r="AC186" s="288"/>
      <c r="AD186" s="288"/>
      <c r="AE186" s="288"/>
      <c r="AF186" s="288"/>
      <c r="AG186" s="288"/>
      <c r="AH186" s="288"/>
      <c r="AI186" s="288"/>
      <c r="AJ186" s="288"/>
      <c r="AK186" s="288"/>
      <c r="AL186" s="288"/>
      <c r="AM186" s="288"/>
      <c r="AN186" s="288"/>
      <c r="AO186" s="288"/>
      <c r="AP186" s="288"/>
      <c r="AQ186" s="288"/>
      <c r="AR186" s="288"/>
      <c r="AS186" s="288"/>
      <c r="AT186" s="288"/>
      <c r="AU186" s="288"/>
      <c r="AV186" s="288"/>
      <c r="AW186" s="288"/>
      <c r="AX186" s="288"/>
      <c r="AY186" s="288"/>
      <c r="AZ186" s="288"/>
      <c r="BA186" s="288"/>
      <c r="BB186" s="288"/>
      <c r="BC186" s="288"/>
      <c r="BD186" s="288"/>
      <c r="BE186" s="288"/>
      <c r="BF186" s="288"/>
      <c r="BG186" s="42"/>
      <c r="BH186" s="264" t="s">
        <v>478</v>
      </c>
      <c r="BI186" s="265"/>
      <c r="BJ186" s="265"/>
      <c r="BK186" s="265"/>
      <c r="BL186" s="265"/>
      <c r="BM186" s="265"/>
      <c r="BN186" s="265"/>
      <c r="BO186" s="266"/>
      <c r="BP186" s="267"/>
      <c r="BQ186" s="268"/>
      <c r="BR186" s="268"/>
      <c r="BS186" s="268"/>
      <c r="BT186" s="268"/>
      <c r="BU186" s="268"/>
      <c r="BV186" s="268"/>
      <c r="BW186" s="268"/>
      <c r="BX186" s="268"/>
      <c r="BY186" s="268"/>
      <c r="BZ186" s="268"/>
      <c r="CA186" s="268"/>
      <c r="CB186" s="268"/>
      <c r="CC186" s="268"/>
      <c r="CD186" s="268"/>
      <c r="CE186" s="268"/>
      <c r="CF186" s="268"/>
      <c r="CG186" s="268"/>
      <c r="CH186" s="268"/>
      <c r="CI186" s="269"/>
      <c r="CJ186" s="267"/>
      <c r="CK186" s="268"/>
      <c r="CL186" s="268"/>
      <c r="CM186" s="268"/>
      <c r="CN186" s="268"/>
      <c r="CO186" s="268"/>
      <c r="CP186" s="268"/>
      <c r="CQ186" s="268"/>
      <c r="CR186" s="268"/>
      <c r="CS186" s="268"/>
      <c r="CT186" s="268"/>
      <c r="CU186" s="268"/>
      <c r="CV186" s="268"/>
      <c r="CW186" s="268"/>
      <c r="CX186" s="268"/>
      <c r="CY186" s="268"/>
      <c r="CZ186" s="268"/>
      <c r="DA186" s="268"/>
      <c r="DB186" s="268"/>
      <c r="DC186" s="270"/>
    </row>
    <row r="187" spans="1:107" ht="12.75">
      <c r="A187" s="57"/>
      <c r="B187" s="288"/>
      <c r="C187" s="288"/>
      <c r="D187" s="288"/>
      <c r="E187" s="288"/>
      <c r="F187" s="288"/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288"/>
      <c r="AA187" s="288"/>
      <c r="AB187" s="288"/>
      <c r="AC187" s="288"/>
      <c r="AD187" s="288"/>
      <c r="AE187" s="288"/>
      <c r="AF187" s="288"/>
      <c r="AG187" s="288"/>
      <c r="AH187" s="288"/>
      <c r="AI187" s="288"/>
      <c r="AJ187" s="288"/>
      <c r="AK187" s="288"/>
      <c r="AL187" s="288"/>
      <c r="AM187" s="288"/>
      <c r="AN187" s="288"/>
      <c r="AO187" s="288"/>
      <c r="AP187" s="288"/>
      <c r="AQ187" s="288"/>
      <c r="AR187" s="288"/>
      <c r="AS187" s="288"/>
      <c r="AT187" s="288"/>
      <c r="AU187" s="288"/>
      <c r="AV187" s="288"/>
      <c r="AW187" s="288"/>
      <c r="AX187" s="288"/>
      <c r="AY187" s="288"/>
      <c r="AZ187" s="288"/>
      <c r="BA187" s="288"/>
      <c r="BB187" s="288"/>
      <c r="BC187" s="288"/>
      <c r="BD187" s="288"/>
      <c r="BE187" s="288"/>
      <c r="BF187" s="288"/>
      <c r="BG187" s="42"/>
      <c r="BH187" s="264"/>
      <c r="BI187" s="265"/>
      <c r="BJ187" s="265"/>
      <c r="BK187" s="265"/>
      <c r="BL187" s="265"/>
      <c r="BM187" s="265"/>
      <c r="BN187" s="265"/>
      <c r="BO187" s="266"/>
      <c r="BP187" s="267"/>
      <c r="BQ187" s="268"/>
      <c r="BR187" s="268"/>
      <c r="BS187" s="268"/>
      <c r="BT187" s="268"/>
      <c r="BU187" s="268"/>
      <c r="BV187" s="268"/>
      <c r="BW187" s="268"/>
      <c r="BX187" s="268"/>
      <c r="BY187" s="268"/>
      <c r="BZ187" s="268"/>
      <c r="CA187" s="268"/>
      <c r="CB187" s="268"/>
      <c r="CC187" s="268"/>
      <c r="CD187" s="268"/>
      <c r="CE187" s="268"/>
      <c r="CF187" s="268"/>
      <c r="CG187" s="268"/>
      <c r="CH187" s="268"/>
      <c r="CI187" s="269"/>
      <c r="CJ187" s="267"/>
      <c r="CK187" s="268"/>
      <c r="CL187" s="268"/>
      <c r="CM187" s="268"/>
      <c r="CN187" s="268"/>
      <c r="CO187" s="268"/>
      <c r="CP187" s="268"/>
      <c r="CQ187" s="268"/>
      <c r="CR187" s="268"/>
      <c r="CS187" s="268"/>
      <c r="CT187" s="268"/>
      <c r="CU187" s="268"/>
      <c r="CV187" s="268"/>
      <c r="CW187" s="268"/>
      <c r="CX187" s="268"/>
      <c r="CY187" s="268"/>
      <c r="CZ187" s="268"/>
      <c r="DA187" s="268"/>
      <c r="DB187" s="268"/>
      <c r="DC187" s="270"/>
    </row>
    <row r="188" spans="1:107" ht="12.75">
      <c r="A188" s="57"/>
      <c r="B188" s="288"/>
      <c r="C188" s="288"/>
      <c r="D188" s="288"/>
      <c r="E188" s="288"/>
      <c r="F188" s="288"/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288"/>
      <c r="AA188" s="288"/>
      <c r="AB188" s="288"/>
      <c r="AC188" s="288"/>
      <c r="AD188" s="288"/>
      <c r="AE188" s="288"/>
      <c r="AF188" s="288"/>
      <c r="AG188" s="288"/>
      <c r="AH188" s="288"/>
      <c r="AI188" s="288"/>
      <c r="AJ188" s="288"/>
      <c r="AK188" s="288"/>
      <c r="AL188" s="288"/>
      <c r="AM188" s="288"/>
      <c r="AN188" s="288"/>
      <c r="AO188" s="288"/>
      <c r="AP188" s="288"/>
      <c r="AQ188" s="288"/>
      <c r="AR188" s="288"/>
      <c r="AS188" s="288"/>
      <c r="AT188" s="288"/>
      <c r="AU188" s="288"/>
      <c r="AV188" s="288"/>
      <c r="AW188" s="288"/>
      <c r="AX188" s="288"/>
      <c r="AY188" s="288"/>
      <c r="AZ188" s="288"/>
      <c r="BA188" s="288"/>
      <c r="BB188" s="288"/>
      <c r="BC188" s="288"/>
      <c r="BD188" s="288"/>
      <c r="BE188" s="288"/>
      <c r="BF188" s="288"/>
      <c r="BG188" s="42"/>
      <c r="BH188" s="264"/>
      <c r="BI188" s="265"/>
      <c r="BJ188" s="265"/>
      <c r="BK188" s="265"/>
      <c r="BL188" s="265"/>
      <c r="BM188" s="265"/>
      <c r="BN188" s="265"/>
      <c r="BO188" s="266"/>
      <c r="BP188" s="267"/>
      <c r="BQ188" s="268"/>
      <c r="BR188" s="268"/>
      <c r="BS188" s="268"/>
      <c r="BT188" s="268"/>
      <c r="BU188" s="268"/>
      <c r="BV188" s="268"/>
      <c r="BW188" s="268"/>
      <c r="BX188" s="268"/>
      <c r="BY188" s="268"/>
      <c r="BZ188" s="268"/>
      <c r="CA188" s="268"/>
      <c r="CB188" s="268"/>
      <c r="CC188" s="268"/>
      <c r="CD188" s="268"/>
      <c r="CE188" s="268"/>
      <c r="CF188" s="268"/>
      <c r="CG188" s="268"/>
      <c r="CH188" s="268"/>
      <c r="CI188" s="269"/>
      <c r="CJ188" s="267"/>
      <c r="CK188" s="268"/>
      <c r="CL188" s="268"/>
      <c r="CM188" s="268"/>
      <c r="CN188" s="268"/>
      <c r="CO188" s="268"/>
      <c r="CP188" s="268"/>
      <c r="CQ188" s="268"/>
      <c r="CR188" s="268"/>
      <c r="CS188" s="268"/>
      <c r="CT188" s="268"/>
      <c r="CU188" s="268"/>
      <c r="CV188" s="268"/>
      <c r="CW188" s="268"/>
      <c r="CX188" s="268"/>
      <c r="CY188" s="268"/>
      <c r="CZ188" s="268"/>
      <c r="DA188" s="268"/>
      <c r="DB188" s="268"/>
      <c r="DC188" s="270"/>
    </row>
    <row r="189" spans="1:107" ht="13.5" thickBot="1">
      <c r="A189" s="57"/>
      <c r="B189" s="288"/>
      <c r="C189" s="288"/>
      <c r="D189" s="288"/>
      <c r="E189" s="288"/>
      <c r="F189" s="288"/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288"/>
      <c r="AA189" s="288"/>
      <c r="AB189" s="288"/>
      <c r="AC189" s="288"/>
      <c r="AD189" s="288"/>
      <c r="AE189" s="288"/>
      <c r="AF189" s="288"/>
      <c r="AG189" s="288"/>
      <c r="AH189" s="288"/>
      <c r="AI189" s="288"/>
      <c r="AJ189" s="288"/>
      <c r="AK189" s="288"/>
      <c r="AL189" s="288"/>
      <c r="AM189" s="288"/>
      <c r="AN189" s="288"/>
      <c r="AO189" s="288"/>
      <c r="AP189" s="288"/>
      <c r="AQ189" s="288"/>
      <c r="AR189" s="288"/>
      <c r="AS189" s="288"/>
      <c r="AT189" s="288"/>
      <c r="AU189" s="288"/>
      <c r="AV189" s="288"/>
      <c r="AW189" s="288"/>
      <c r="AX189" s="288"/>
      <c r="AY189" s="288"/>
      <c r="AZ189" s="288"/>
      <c r="BA189" s="288"/>
      <c r="BB189" s="288"/>
      <c r="BC189" s="288"/>
      <c r="BD189" s="288"/>
      <c r="BE189" s="288"/>
      <c r="BF189" s="288"/>
      <c r="BG189" s="42"/>
      <c r="BH189" s="253"/>
      <c r="BI189" s="254"/>
      <c r="BJ189" s="254"/>
      <c r="BK189" s="254"/>
      <c r="BL189" s="254"/>
      <c r="BM189" s="254"/>
      <c r="BN189" s="254"/>
      <c r="BO189" s="255"/>
      <c r="BP189" s="248"/>
      <c r="BQ189" s="249"/>
      <c r="BR189" s="249"/>
      <c r="BS189" s="249"/>
      <c r="BT189" s="249"/>
      <c r="BU189" s="249"/>
      <c r="BV189" s="249"/>
      <c r="BW189" s="249"/>
      <c r="BX189" s="249"/>
      <c r="BY189" s="249"/>
      <c r="BZ189" s="249"/>
      <c r="CA189" s="249"/>
      <c r="CB189" s="249"/>
      <c r="CC189" s="249"/>
      <c r="CD189" s="249"/>
      <c r="CE189" s="249"/>
      <c r="CF189" s="249"/>
      <c r="CG189" s="249"/>
      <c r="CH189" s="249"/>
      <c r="CI189" s="250"/>
      <c r="CJ189" s="248"/>
      <c r="CK189" s="249"/>
      <c r="CL189" s="249"/>
      <c r="CM189" s="249"/>
      <c r="CN189" s="249"/>
      <c r="CO189" s="249"/>
      <c r="CP189" s="249"/>
      <c r="CQ189" s="249"/>
      <c r="CR189" s="249"/>
      <c r="CS189" s="249"/>
      <c r="CT189" s="249"/>
      <c r="CU189" s="249"/>
      <c r="CV189" s="249"/>
      <c r="CW189" s="249"/>
      <c r="CX189" s="249"/>
      <c r="CY189" s="249"/>
      <c r="CZ189" s="249"/>
      <c r="DA189" s="249"/>
      <c r="DB189" s="249"/>
      <c r="DC189" s="251"/>
    </row>
    <row r="190" spans="1:107" ht="13.5" thickBot="1">
      <c r="A190" s="57"/>
      <c r="B190" s="288" t="s">
        <v>381</v>
      </c>
      <c r="C190" s="288"/>
      <c r="D190" s="288"/>
      <c r="E190" s="288"/>
      <c r="F190" s="288"/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288"/>
      <c r="AA190" s="288"/>
      <c r="AB190" s="288"/>
      <c r="AC190" s="288"/>
      <c r="AD190" s="288"/>
      <c r="AE190" s="288"/>
      <c r="AF190" s="288"/>
      <c r="AG190" s="288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288"/>
      <c r="AS190" s="288"/>
      <c r="AT190" s="288"/>
      <c r="AU190" s="288"/>
      <c r="AV190" s="288"/>
      <c r="AW190" s="288"/>
      <c r="AX190" s="288"/>
      <c r="AY190" s="288"/>
      <c r="AZ190" s="288"/>
      <c r="BA190" s="288"/>
      <c r="BB190" s="288"/>
      <c r="BC190" s="288"/>
      <c r="BD190" s="288"/>
      <c r="BE190" s="288"/>
      <c r="BF190" s="288"/>
      <c r="BG190" s="42"/>
      <c r="BH190" s="300" t="s">
        <v>161</v>
      </c>
      <c r="BI190" s="301"/>
      <c r="BJ190" s="301"/>
      <c r="BK190" s="301"/>
      <c r="BL190" s="301"/>
      <c r="BM190" s="301"/>
      <c r="BN190" s="301"/>
      <c r="BO190" s="302"/>
      <c r="BP190" s="303">
        <f>SUM(BP174)</f>
        <v>30571</v>
      </c>
      <c r="BQ190" s="304"/>
      <c r="BR190" s="304"/>
      <c r="BS190" s="304"/>
      <c r="BT190" s="304"/>
      <c r="BU190" s="304"/>
      <c r="BV190" s="304"/>
      <c r="BW190" s="304"/>
      <c r="BX190" s="304"/>
      <c r="BY190" s="304"/>
      <c r="BZ190" s="304"/>
      <c r="CA190" s="304"/>
      <c r="CB190" s="304"/>
      <c r="CC190" s="304"/>
      <c r="CD190" s="304"/>
      <c r="CE190" s="304"/>
      <c r="CF190" s="304"/>
      <c r="CG190" s="304"/>
      <c r="CH190" s="304"/>
      <c r="CI190" s="305"/>
      <c r="CJ190" s="303">
        <f>SUM(CJ174)</f>
        <v>35385</v>
      </c>
      <c r="CK190" s="304"/>
      <c r="CL190" s="304"/>
      <c r="CM190" s="304"/>
      <c r="CN190" s="304"/>
      <c r="CO190" s="304"/>
      <c r="CP190" s="304"/>
      <c r="CQ190" s="304"/>
      <c r="CR190" s="304"/>
      <c r="CS190" s="304"/>
      <c r="CT190" s="304"/>
      <c r="CU190" s="304"/>
      <c r="CV190" s="304"/>
      <c r="CW190" s="304"/>
      <c r="CX190" s="304"/>
      <c r="CY190" s="304"/>
      <c r="CZ190" s="304"/>
      <c r="DA190" s="304"/>
      <c r="DB190" s="304"/>
      <c r="DC190" s="306"/>
    </row>
    <row r="191" ht="8.25" customHeight="1"/>
    <row r="192" spans="1:107" s="61" customFormat="1" ht="15.75" customHeight="1">
      <c r="A192" s="399" t="s">
        <v>479</v>
      </c>
      <c r="B192" s="399"/>
      <c r="C192" s="399"/>
      <c r="D192" s="399"/>
      <c r="E192" s="399"/>
      <c r="F192" s="399"/>
      <c r="G192" s="399"/>
      <c r="H192" s="399"/>
      <c r="I192" s="399"/>
      <c r="J192" s="399"/>
      <c r="K192" s="399"/>
      <c r="L192" s="399"/>
      <c r="M192" s="399"/>
      <c r="N192" s="399"/>
      <c r="O192" s="399"/>
      <c r="P192" s="399"/>
      <c r="Q192" s="399"/>
      <c r="R192" s="399"/>
      <c r="S192" s="399"/>
      <c r="T192" s="399"/>
      <c r="U192" s="399"/>
      <c r="V192" s="399"/>
      <c r="W192" s="399"/>
      <c r="X192" s="399"/>
      <c r="Y192" s="399"/>
      <c r="Z192" s="399"/>
      <c r="AA192" s="399"/>
      <c r="AB192" s="399"/>
      <c r="AC192" s="399"/>
      <c r="AD192" s="399"/>
      <c r="AE192" s="399"/>
      <c r="AF192" s="399"/>
      <c r="AG192" s="399"/>
      <c r="AH192" s="399"/>
      <c r="AI192" s="399"/>
      <c r="AJ192" s="399"/>
      <c r="AK192" s="399"/>
      <c r="AL192" s="399"/>
      <c r="AM192" s="399"/>
      <c r="AN192" s="399"/>
      <c r="AO192" s="399"/>
      <c r="AP192" s="399"/>
      <c r="AQ192" s="399"/>
      <c r="AR192" s="399"/>
      <c r="AS192" s="399"/>
      <c r="AT192" s="399"/>
      <c r="AU192" s="399"/>
      <c r="AV192" s="399"/>
      <c r="AW192" s="399"/>
      <c r="AX192" s="399"/>
      <c r="AY192" s="399"/>
      <c r="AZ192" s="399"/>
      <c r="BA192" s="399"/>
      <c r="BB192" s="399"/>
      <c r="BC192" s="399"/>
      <c r="BD192" s="399"/>
      <c r="BE192" s="399"/>
      <c r="BF192" s="399"/>
      <c r="BG192" s="399"/>
      <c r="BH192" s="399"/>
      <c r="BI192" s="399"/>
      <c r="BJ192" s="399"/>
      <c r="BK192" s="399"/>
      <c r="BL192" s="399"/>
      <c r="BM192" s="399"/>
      <c r="BN192" s="399"/>
      <c r="BO192" s="399"/>
      <c r="BP192" s="399"/>
      <c r="BQ192" s="399"/>
      <c r="BR192" s="399"/>
      <c r="BS192" s="399"/>
      <c r="BT192" s="399"/>
      <c r="BU192" s="399"/>
      <c r="BV192" s="399"/>
      <c r="BW192" s="399"/>
      <c r="BX192" s="399"/>
      <c r="BY192" s="399"/>
      <c r="BZ192" s="399"/>
      <c r="CA192" s="399"/>
      <c r="CB192" s="399"/>
      <c r="CC192" s="399"/>
      <c r="CD192" s="399"/>
      <c r="CE192" s="399"/>
      <c r="CF192" s="399"/>
      <c r="CG192" s="399"/>
      <c r="CH192" s="399"/>
      <c r="CI192" s="399"/>
      <c r="CJ192" s="399"/>
      <c r="CK192" s="399"/>
      <c r="CL192" s="399"/>
      <c r="CM192" s="399"/>
      <c r="CN192" s="399"/>
      <c r="CO192" s="399"/>
      <c r="CP192" s="399"/>
      <c r="CQ192" s="399"/>
      <c r="CR192" s="399"/>
      <c r="CS192" s="399"/>
      <c r="CT192" s="399"/>
      <c r="CU192" s="399"/>
      <c r="CV192" s="399"/>
      <c r="CW192" s="399"/>
      <c r="CX192" s="399"/>
      <c r="CY192" s="399"/>
      <c r="CZ192" s="399"/>
      <c r="DA192" s="399"/>
      <c r="DB192" s="399"/>
      <c r="DC192" s="399"/>
    </row>
    <row r="193" spans="1:107" ht="12.75">
      <c r="A193" s="267" t="s">
        <v>285</v>
      </c>
      <c r="B193" s="268"/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  <c r="X193" s="268"/>
      <c r="Y193" s="268"/>
      <c r="Z193" s="268"/>
      <c r="AA193" s="268"/>
      <c r="AB193" s="268"/>
      <c r="AC193" s="268"/>
      <c r="AD193" s="268"/>
      <c r="AE193" s="268"/>
      <c r="AF193" s="268"/>
      <c r="AG193" s="268"/>
      <c r="AH193" s="268"/>
      <c r="AI193" s="268"/>
      <c r="AJ193" s="268"/>
      <c r="AK193" s="268"/>
      <c r="AL193" s="268"/>
      <c r="AM193" s="268"/>
      <c r="AN193" s="268"/>
      <c r="AO193" s="268"/>
      <c r="AP193" s="268"/>
      <c r="AQ193" s="268"/>
      <c r="AR193" s="268"/>
      <c r="AS193" s="268"/>
      <c r="AT193" s="268"/>
      <c r="AU193" s="268"/>
      <c r="AV193" s="268"/>
      <c r="AW193" s="268"/>
      <c r="AX193" s="268"/>
      <c r="AY193" s="268"/>
      <c r="AZ193" s="268"/>
      <c r="BA193" s="268"/>
      <c r="BB193" s="268"/>
      <c r="BC193" s="268"/>
      <c r="BD193" s="268"/>
      <c r="BE193" s="268"/>
      <c r="BF193" s="268"/>
      <c r="BG193" s="268"/>
      <c r="BH193" s="268"/>
      <c r="BI193" s="268"/>
      <c r="BJ193" s="268"/>
      <c r="BK193" s="268"/>
      <c r="BL193" s="268"/>
      <c r="BM193" s="268"/>
      <c r="BN193" s="268"/>
      <c r="BO193" s="269"/>
      <c r="BP193" s="278" t="s">
        <v>480</v>
      </c>
      <c r="BQ193" s="279"/>
      <c r="BR193" s="279"/>
      <c r="BS193" s="279"/>
      <c r="BT193" s="279"/>
      <c r="BU193" s="279"/>
      <c r="BV193" s="279"/>
      <c r="BW193" s="279"/>
      <c r="BX193" s="279"/>
      <c r="BY193" s="279"/>
      <c r="BZ193" s="279"/>
      <c r="CA193" s="279"/>
      <c r="CB193" s="279"/>
      <c r="CC193" s="279"/>
      <c r="CD193" s="279"/>
      <c r="CE193" s="279"/>
      <c r="CF193" s="279"/>
      <c r="CG193" s="279"/>
      <c r="CH193" s="279"/>
      <c r="CI193" s="280"/>
      <c r="CJ193" s="278" t="s">
        <v>481</v>
      </c>
      <c r="CK193" s="279"/>
      <c r="CL193" s="279"/>
      <c r="CM193" s="279"/>
      <c r="CN193" s="279"/>
      <c r="CO193" s="279"/>
      <c r="CP193" s="279"/>
      <c r="CQ193" s="279"/>
      <c r="CR193" s="279"/>
      <c r="CS193" s="279"/>
      <c r="CT193" s="279"/>
      <c r="CU193" s="279"/>
      <c r="CV193" s="279"/>
      <c r="CW193" s="279"/>
      <c r="CX193" s="279"/>
      <c r="CY193" s="279"/>
      <c r="CZ193" s="279"/>
      <c r="DA193" s="279"/>
      <c r="DB193" s="279"/>
      <c r="DC193" s="280"/>
    </row>
    <row r="194" spans="1:107" ht="12.75">
      <c r="A194" s="267" t="s">
        <v>286</v>
      </c>
      <c r="B194" s="268"/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68"/>
      <c r="AG194" s="268"/>
      <c r="AH194" s="268"/>
      <c r="AI194" s="268"/>
      <c r="AJ194" s="268"/>
      <c r="AK194" s="268"/>
      <c r="AL194" s="268"/>
      <c r="AM194" s="268"/>
      <c r="AN194" s="268"/>
      <c r="AO194" s="268"/>
      <c r="AP194" s="268"/>
      <c r="AQ194" s="268"/>
      <c r="AR194" s="268"/>
      <c r="AS194" s="268"/>
      <c r="AT194" s="268"/>
      <c r="AU194" s="268"/>
      <c r="AV194" s="268"/>
      <c r="AW194" s="268"/>
      <c r="AX194" s="268"/>
      <c r="AY194" s="268"/>
      <c r="AZ194" s="268"/>
      <c r="BA194" s="268"/>
      <c r="BB194" s="268"/>
      <c r="BC194" s="268"/>
      <c r="BD194" s="268"/>
      <c r="BE194" s="268"/>
      <c r="BF194" s="268"/>
      <c r="BG194" s="269"/>
      <c r="BH194" s="267" t="s">
        <v>264</v>
      </c>
      <c r="BI194" s="268"/>
      <c r="BJ194" s="268"/>
      <c r="BK194" s="268"/>
      <c r="BL194" s="268"/>
      <c r="BM194" s="268"/>
      <c r="BN194" s="268"/>
      <c r="BO194" s="269"/>
      <c r="BP194" s="308"/>
      <c r="BQ194" s="309"/>
      <c r="BR194" s="309"/>
      <c r="BS194" s="309"/>
      <c r="BT194" s="309"/>
      <c r="BU194" s="309"/>
      <c r="BV194" s="309"/>
      <c r="BW194" s="309"/>
      <c r="BX194" s="309"/>
      <c r="BY194" s="309"/>
      <c r="BZ194" s="309"/>
      <c r="CA194" s="309"/>
      <c r="CB194" s="309"/>
      <c r="CC194" s="309"/>
      <c r="CD194" s="309"/>
      <c r="CE194" s="309"/>
      <c r="CF194" s="309"/>
      <c r="CG194" s="309"/>
      <c r="CH194" s="309"/>
      <c r="CI194" s="310"/>
      <c r="CJ194" s="308"/>
      <c r="CK194" s="309"/>
      <c r="CL194" s="309"/>
      <c r="CM194" s="309"/>
      <c r="CN194" s="309"/>
      <c r="CO194" s="309"/>
      <c r="CP194" s="309"/>
      <c r="CQ194" s="309"/>
      <c r="CR194" s="309"/>
      <c r="CS194" s="309"/>
      <c r="CT194" s="309"/>
      <c r="CU194" s="309"/>
      <c r="CV194" s="309"/>
      <c r="CW194" s="309"/>
      <c r="CX194" s="309"/>
      <c r="CY194" s="309"/>
      <c r="CZ194" s="309"/>
      <c r="DA194" s="309"/>
      <c r="DB194" s="309"/>
      <c r="DC194" s="310"/>
    </row>
    <row r="195" spans="1:107" ht="13.5" thickBot="1">
      <c r="A195" s="267">
        <v>1</v>
      </c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  <c r="AA195" s="268"/>
      <c r="AB195" s="268"/>
      <c r="AC195" s="268"/>
      <c r="AD195" s="268"/>
      <c r="AE195" s="268"/>
      <c r="AF195" s="268"/>
      <c r="AG195" s="268"/>
      <c r="AH195" s="268"/>
      <c r="AI195" s="268"/>
      <c r="AJ195" s="268"/>
      <c r="AK195" s="268"/>
      <c r="AL195" s="268"/>
      <c r="AM195" s="268"/>
      <c r="AN195" s="268"/>
      <c r="AO195" s="268"/>
      <c r="AP195" s="268"/>
      <c r="AQ195" s="268"/>
      <c r="AR195" s="268"/>
      <c r="AS195" s="268"/>
      <c r="AT195" s="268"/>
      <c r="AU195" s="268"/>
      <c r="AV195" s="268"/>
      <c r="AW195" s="268"/>
      <c r="AX195" s="268"/>
      <c r="AY195" s="268"/>
      <c r="AZ195" s="268"/>
      <c r="BA195" s="268"/>
      <c r="BB195" s="268"/>
      <c r="BC195" s="268"/>
      <c r="BD195" s="268"/>
      <c r="BE195" s="268"/>
      <c r="BF195" s="268"/>
      <c r="BG195" s="269"/>
      <c r="BH195" s="256">
        <v>2</v>
      </c>
      <c r="BI195" s="257"/>
      <c r="BJ195" s="257"/>
      <c r="BK195" s="257"/>
      <c r="BL195" s="257"/>
      <c r="BM195" s="257"/>
      <c r="BN195" s="257"/>
      <c r="BO195" s="258"/>
      <c r="BP195" s="256">
        <v>3</v>
      </c>
      <c r="BQ195" s="257"/>
      <c r="BR195" s="257"/>
      <c r="BS195" s="257"/>
      <c r="BT195" s="257"/>
      <c r="BU195" s="257"/>
      <c r="BV195" s="257"/>
      <c r="BW195" s="257"/>
      <c r="BX195" s="257"/>
      <c r="BY195" s="257"/>
      <c r="BZ195" s="257"/>
      <c r="CA195" s="257"/>
      <c r="CB195" s="257"/>
      <c r="CC195" s="257"/>
      <c r="CD195" s="257"/>
      <c r="CE195" s="257"/>
      <c r="CF195" s="257"/>
      <c r="CG195" s="257"/>
      <c r="CH195" s="257"/>
      <c r="CI195" s="258"/>
      <c r="CJ195" s="256">
        <v>4</v>
      </c>
      <c r="CK195" s="257"/>
      <c r="CL195" s="257"/>
      <c r="CM195" s="257"/>
      <c r="CN195" s="257"/>
      <c r="CO195" s="257"/>
      <c r="CP195" s="257"/>
      <c r="CQ195" s="257"/>
      <c r="CR195" s="257"/>
      <c r="CS195" s="257"/>
      <c r="CT195" s="257"/>
      <c r="CU195" s="257"/>
      <c r="CV195" s="257"/>
      <c r="CW195" s="257"/>
      <c r="CX195" s="257"/>
      <c r="CY195" s="257"/>
      <c r="CZ195" s="257"/>
      <c r="DA195" s="257"/>
      <c r="DB195" s="257"/>
      <c r="DC195" s="258"/>
    </row>
    <row r="196" spans="1:107" ht="12.75">
      <c r="A196" s="52"/>
      <c r="B196" s="277" t="s">
        <v>482</v>
      </c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  <c r="AA196" s="277"/>
      <c r="AB196" s="277"/>
      <c r="AC196" s="277"/>
      <c r="AD196" s="277"/>
      <c r="AE196" s="277"/>
      <c r="AF196" s="277"/>
      <c r="AG196" s="277"/>
      <c r="AH196" s="277"/>
      <c r="AI196" s="277"/>
      <c r="AJ196" s="277"/>
      <c r="AK196" s="277"/>
      <c r="AL196" s="277"/>
      <c r="AM196" s="277"/>
      <c r="AN196" s="277"/>
      <c r="AO196" s="277"/>
      <c r="AP196" s="277"/>
      <c r="AQ196" s="277"/>
      <c r="AR196" s="277"/>
      <c r="AS196" s="277"/>
      <c r="AT196" s="277"/>
      <c r="AU196" s="277"/>
      <c r="AV196" s="277"/>
      <c r="AW196" s="277"/>
      <c r="AX196" s="277"/>
      <c r="AY196" s="277"/>
      <c r="AZ196" s="277"/>
      <c r="BA196" s="277"/>
      <c r="BB196" s="277"/>
      <c r="BC196" s="277"/>
      <c r="BD196" s="277"/>
      <c r="BE196" s="277"/>
      <c r="BF196" s="277"/>
      <c r="BG196" s="44"/>
      <c r="BH196" s="370" t="s">
        <v>483</v>
      </c>
      <c r="BI196" s="371"/>
      <c r="BJ196" s="371"/>
      <c r="BK196" s="371"/>
      <c r="BL196" s="371"/>
      <c r="BM196" s="371"/>
      <c r="BN196" s="371"/>
      <c r="BO196" s="372"/>
      <c r="BP196" s="361">
        <v>46521</v>
      </c>
      <c r="BQ196" s="362"/>
      <c r="BR196" s="362"/>
      <c r="BS196" s="362"/>
      <c r="BT196" s="362"/>
      <c r="BU196" s="362"/>
      <c r="BV196" s="362"/>
      <c r="BW196" s="362"/>
      <c r="BX196" s="362"/>
      <c r="BY196" s="362"/>
      <c r="BZ196" s="362"/>
      <c r="CA196" s="362"/>
      <c r="CB196" s="362"/>
      <c r="CC196" s="362"/>
      <c r="CD196" s="362"/>
      <c r="CE196" s="362"/>
      <c r="CF196" s="362"/>
      <c r="CG196" s="362"/>
      <c r="CH196" s="362"/>
      <c r="CI196" s="365"/>
      <c r="CJ196" s="361">
        <v>65007</v>
      </c>
      <c r="CK196" s="362"/>
      <c r="CL196" s="362"/>
      <c r="CM196" s="362"/>
      <c r="CN196" s="362"/>
      <c r="CO196" s="362"/>
      <c r="CP196" s="362"/>
      <c r="CQ196" s="362"/>
      <c r="CR196" s="362"/>
      <c r="CS196" s="362"/>
      <c r="CT196" s="362"/>
      <c r="CU196" s="362"/>
      <c r="CV196" s="362"/>
      <c r="CW196" s="362"/>
      <c r="CX196" s="362"/>
      <c r="CY196" s="362"/>
      <c r="CZ196" s="362"/>
      <c r="DA196" s="362"/>
      <c r="DB196" s="362"/>
      <c r="DC196" s="363"/>
    </row>
    <row r="197" spans="1:107" ht="12.75">
      <c r="A197" s="52"/>
      <c r="B197" s="277" t="s">
        <v>484</v>
      </c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  <c r="AA197" s="277"/>
      <c r="AB197" s="277"/>
      <c r="AC197" s="277"/>
      <c r="AD197" s="277"/>
      <c r="AE197" s="277"/>
      <c r="AF197" s="277"/>
      <c r="AG197" s="277"/>
      <c r="AH197" s="277"/>
      <c r="AI197" s="277"/>
      <c r="AJ197" s="277"/>
      <c r="AK197" s="277"/>
      <c r="AL197" s="277"/>
      <c r="AM197" s="277"/>
      <c r="AN197" s="277"/>
      <c r="AO197" s="277"/>
      <c r="AP197" s="277"/>
      <c r="AQ197" s="277"/>
      <c r="AR197" s="277"/>
      <c r="AS197" s="277"/>
      <c r="AT197" s="277"/>
      <c r="AU197" s="277"/>
      <c r="AV197" s="277"/>
      <c r="AW197" s="277"/>
      <c r="AX197" s="277"/>
      <c r="AY197" s="277"/>
      <c r="AZ197" s="277"/>
      <c r="BA197" s="277"/>
      <c r="BB197" s="277"/>
      <c r="BC197" s="277"/>
      <c r="BD197" s="277"/>
      <c r="BE197" s="277"/>
      <c r="BF197" s="277"/>
      <c r="BG197" s="44"/>
      <c r="BH197" s="264" t="s">
        <v>485</v>
      </c>
      <c r="BI197" s="265"/>
      <c r="BJ197" s="265"/>
      <c r="BK197" s="265"/>
      <c r="BL197" s="265"/>
      <c r="BM197" s="265"/>
      <c r="BN197" s="265"/>
      <c r="BO197" s="266"/>
      <c r="BP197" s="267">
        <v>29554</v>
      </c>
      <c r="BQ197" s="268"/>
      <c r="BR197" s="268"/>
      <c r="BS197" s="268"/>
      <c r="BT197" s="268"/>
      <c r="BU197" s="268"/>
      <c r="BV197" s="268"/>
      <c r="BW197" s="268"/>
      <c r="BX197" s="268"/>
      <c r="BY197" s="268"/>
      <c r="BZ197" s="268"/>
      <c r="CA197" s="268"/>
      <c r="CB197" s="268"/>
      <c r="CC197" s="268"/>
      <c r="CD197" s="268"/>
      <c r="CE197" s="268"/>
      <c r="CF197" s="268"/>
      <c r="CG197" s="268"/>
      <c r="CH197" s="268"/>
      <c r="CI197" s="269"/>
      <c r="CJ197" s="267">
        <v>30419</v>
      </c>
      <c r="CK197" s="268"/>
      <c r="CL197" s="268"/>
      <c r="CM197" s="268"/>
      <c r="CN197" s="268"/>
      <c r="CO197" s="268"/>
      <c r="CP197" s="268"/>
      <c r="CQ197" s="268"/>
      <c r="CR197" s="268"/>
      <c r="CS197" s="268"/>
      <c r="CT197" s="268"/>
      <c r="CU197" s="268"/>
      <c r="CV197" s="268"/>
      <c r="CW197" s="268"/>
      <c r="CX197" s="268"/>
      <c r="CY197" s="268"/>
      <c r="CZ197" s="268"/>
      <c r="DA197" s="268"/>
      <c r="DB197" s="268"/>
      <c r="DC197" s="270"/>
    </row>
    <row r="198" spans="1:107" ht="12.75">
      <c r="A198" s="52"/>
      <c r="B198" s="277" t="s">
        <v>486</v>
      </c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  <c r="AA198" s="277"/>
      <c r="AB198" s="277"/>
      <c r="AC198" s="277"/>
      <c r="AD198" s="277"/>
      <c r="AE198" s="277"/>
      <c r="AF198" s="277"/>
      <c r="AG198" s="277"/>
      <c r="AH198" s="277"/>
      <c r="AI198" s="277"/>
      <c r="AJ198" s="277"/>
      <c r="AK198" s="277"/>
      <c r="AL198" s="277"/>
      <c r="AM198" s="277"/>
      <c r="AN198" s="277"/>
      <c r="AO198" s="277"/>
      <c r="AP198" s="277"/>
      <c r="AQ198" s="277"/>
      <c r="AR198" s="277"/>
      <c r="AS198" s="277"/>
      <c r="AT198" s="277"/>
      <c r="AU198" s="277"/>
      <c r="AV198" s="277"/>
      <c r="AW198" s="277"/>
      <c r="AX198" s="277"/>
      <c r="AY198" s="277"/>
      <c r="AZ198" s="277"/>
      <c r="BA198" s="277"/>
      <c r="BB198" s="277"/>
      <c r="BC198" s="277"/>
      <c r="BD198" s="277"/>
      <c r="BE198" s="277"/>
      <c r="BF198" s="277"/>
      <c r="BG198" s="44"/>
      <c r="BH198" s="264" t="s">
        <v>487</v>
      </c>
      <c r="BI198" s="265"/>
      <c r="BJ198" s="265"/>
      <c r="BK198" s="265"/>
      <c r="BL198" s="265"/>
      <c r="BM198" s="265"/>
      <c r="BN198" s="265"/>
      <c r="BO198" s="266"/>
      <c r="BP198" s="267">
        <v>6857</v>
      </c>
      <c r="BQ198" s="268"/>
      <c r="BR198" s="268"/>
      <c r="BS198" s="268"/>
      <c r="BT198" s="268"/>
      <c r="BU198" s="268"/>
      <c r="BV198" s="268"/>
      <c r="BW198" s="268"/>
      <c r="BX198" s="268"/>
      <c r="BY198" s="268"/>
      <c r="BZ198" s="268"/>
      <c r="CA198" s="268"/>
      <c r="CB198" s="268"/>
      <c r="CC198" s="268"/>
      <c r="CD198" s="268"/>
      <c r="CE198" s="268"/>
      <c r="CF198" s="268"/>
      <c r="CG198" s="268"/>
      <c r="CH198" s="268"/>
      <c r="CI198" s="269"/>
      <c r="CJ198" s="267">
        <v>6298</v>
      </c>
      <c r="CK198" s="268"/>
      <c r="CL198" s="268"/>
      <c r="CM198" s="268"/>
      <c r="CN198" s="268"/>
      <c r="CO198" s="268"/>
      <c r="CP198" s="268"/>
      <c r="CQ198" s="268"/>
      <c r="CR198" s="268"/>
      <c r="CS198" s="268"/>
      <c r="CT198" s="268"/>
      <c r="CU198" s="268"/>
      <c r="CV198" s="268"/>
      <c r="CW198" s="268"/>
      <c r="CX198" s="268"/>
      <c r="CY198" s="268"/>
      <c r="CZ198" s="268"/>
      <c r="DA198" s="268"/>
      <c r="DB198" s="268"/>
      <c r="DC198" s="270"/>
    </row>
    <row r="199" spans="1:107" ht="12.75">
      <c r="A199" s="52"/>
      <c r="B199" s="277" t="s">
        <v>488</v>
      </c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  <c r="AA199" s="277"/>
      <c r="AB199" s="277"/>
      <c r="AC199" s="277"/>
      <c r="AD199" s="277"/>
      <c r="AE199" s="277"/>
      <c r="AF199" s="277"/>
      <c r="AG199" s="277"/>
      <c r="AH199" s="277"/>
      <c r="AI199" s="277"/>
      <c r="AJ199" s="277"/>
      <c r="AK199" s="277"/>
      <c r="AL199" s="277"/>
      <c r="AM199" s="277"/>
      <c r="AN199" s="277"/>
      <c r="AO199" s="277"/>
      <c r="AP199" s="277"/>
      <c r="AQ199" s="277"/>
      <c r="AR199" s="277"/>
      <c r="AS199" s="277"/>
      <c r="AT199" s="277"/>
      <c r="AU199" s="277"/>
      <c r="AV199" s="277"/>
      <c r="AW199" s="277"/>
      <c r="AX199" s="277"/>
      <c r="AY199" s="277"/>
      <c r="AZ199" s="277"/>
      <c r="BA199" s="277"/>
      <c r="BB199" s="277"/>
      <c r="BC199" s="277"/>
      <c r="BD199" s="277"/>
      <c r="BE199" s="277"/>
      <c r="BF199" s="277"/>
      <c r="BG199" s="44"/>
      <c r="BH199" s="264" t="s">
        <v>489</v>
      </c>
      <c r="BI199" s="265"/>
      <c r="BJ199" s="265"/>
      <c r="BK199" s="265"/>
      <c r="BL199" s="265"/>
      <c r="BM199" s="265"/>
      <c r="BN199" s="265"/>
      <c r="BO199" s="266"/>
      <c r="BP199" s="267">
        <v>1781</v>
      </c>
      <c r="BQ199" s="268"/>
      <c r="BR199" s="268"/>
      <c r="BS199" s="268"/>
      <c r="BT199" s="268"/>
      <c r="BU199" s="268"/>
      <c r="BV199" s="268"/>
      <c r="BW199" s="268"/>
      <c r="BX199" s="268"/>
      <c r="BY199" s="268"/>
      <c r="BZ199" s="268"/>
      <c r="CA199" s="268"/>
      <c r="CB199" s="268"/>
      <c r="CC199" s="268"/>
      <c r="CD199" s="268"/>
      <c r="CE199" s="268"/>
      <c r="CF199" s="268"/>
      <c r="CG199" s="268"/>
      <c r="CH199" s="268"/>
      <c r="CI199" s="269"/>
      <c r="CJ199" s="267">
        <v>1266</v>
      </c>
      <c r="CK199" s="268"/>
      <c r="CL199" s="268"/>
      <c r="CM199" s="268"/>
      <c r="CN199" s="268"/>
      <c r="CO199" s="268"/>
      <c r="CP199" s="268"/>
      <c r="CQ199" s="268"/>
      <c r="CR199" s="268"/>
      <c r="CS199" s="268"/>
      <c r="CT199" s="268"/>
      <c r="CU199" s="268"/>
      <c r="CV199" s="268"/>
      <c r="CW199" s="268"/>
      <c r="CX199" s="268"/>
      <c r="CY199" s="268"/>
      <c r="CZ199" s="268"/>
      <c r="DA199" s="268"/>
      <c r="DB199" s="268"/>
      <c r="DC199" s="270"/>
    </row>
    <row r="200" spans="1:107" ht="12.75">
      <c r="A200" s="52"/>
      <c r="B200" s="277" t="s">
        <v>490</v>
      </c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  <c r="AA200" s="277"/>
      <c r="AB200" s="277"/>
      <c r="AC200" s="277"/>
      <c r="AD200" s="277"/>
      <c r="AE200" s="277"/>
      <c r="AF200" s="277"/>
      <c r="AG200" s="277"/>
      <c r="AH200" s="277"/>
      <c r="AI200" s="277"/>
      <c r="AJ200" s="277"/>
      <c r="AK200" s="277"/>
      <c r="AL200" s="277"/>
      <c r="AM200" s="277"/>
      <c r="AN200" s="277"/>
      <c r="AO200" s="277"/>
      <c r="AP200" s="277"/>
      <c r="AQ200" s="277"/>
      <c r="AR200" s="277"/>
      <c r="AS200" s="277"/>
      <c r="AT200" s="277"/>
      <c r="AU200" s="277"/>
      <c r="AV200" s="277"/>
      <c r="AW200" s="277"/>
      <c r="AX200" s="277"/>
      <c r="AY200" s="277"/>
      <c r="AZ200" s="277"/>
      <c r="BA200" s="277"/>
      <c r="BB200" s="277"/>
      <c r="BC200" s="277"/>
      <c r="BD200" s="277"/>
      <c r="BE200" s="277"/>
      <c r="BF200" s="277"/>
      <c r="BG200" s="44"/>
      <c r="BH200" s="264" t="s">
        <v>491</v>
      </c>
      <c r="BI200" s="265"/>
      <c r="BJ200" s="265"/>
      <c r="BK200" s="265"/>
      <c r="BL200" s="265"/>
      <c r="BM200" s="265"/>
      <c r="BN200" s="265"/>
      <c r="BO200" s="266"/>
      <c r="BP200" s="267">
        <v>3028</v>
      </c>
      <c r="BQ200" s="268"/>
      <c r="BR200" s="268"/>
      <c r="BS200" s="268"/>
      <c r="BT200" s="268"/>
      <c r="BU200" s="268"/>
      <c r="BV200" s="268"/>
      <c r="BW200" s="268"/>
      <c r="BX200" s="268"/>
      <c r="BY200" s="268"/>
      <c r="BZ200" s="268"/>
      <c r="CA200" s="268"/>
      <c r="CB200" s="268"/>
      <c r="CC200" s="268"/>
      <c r="CD200" s="268"/>
      <c r="CE200" s="268"/>
      <c r="CF200" s="268"/>
      <c r="CG200" s="268"/>
      <c r="CH200" s="268"/>
      <c r="CI200" s="269"/>
      <c r="CJ200" s="267">
        <v>3948</v>
      </c>
      <c r="CK200" s="268"/>
      <c r="CL200" s="268"/>
      <c r="CM200" s="268"/>
      <c r="CN200" s="268"/>
      <c r="CO200" s="268"/>
      <c r="CP200" s="268"/>
      <c r="CQ200" s="268"/>
      <c r="CR200" s="268"/>
      <c r="CS200" s="268"/>
      <c r="CT200" s="268"/>
      <c r="CU200" s="268"/>
      <c r="CV200" s="268"/>
      <c r="CW200" s="268"/>
      <c r="CX200" s="268"/>
      <c r="CY200" s="268"/>
      <c r="CZ200" s="268"/>
      <c r="DA200" s="268"/>
      <c r="DB200" s="268"/>
      <c r="DC200" s="270"/>
    </row>
    <row r="201" spans="1:107" ht="12.75">
      <c r="A201" s="52"/>
      <c r="B201" s="277" t="s">
        <v>492</v>
      </c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  <c r="AA201" s="277"/>
      <c r="AB201" s="277"/>
      <c r="AC201" s="277"/>
      <c r="AD201" s="277"/>
      <c r="AE201" s="277"/>
      <c r="AF201" s="277"/>
      <c r="AG201" s="277"/>
      <c r="AH201" s="277"/>
      <c r="AI201" s="277"/>
      <c r="AJ201" s="277"/>
      <c r="AK201" s="277"/>
      <c r="AL201" s="277"/>
      <c r="AM201" s="277"/>
      <c r="AN201" s="277"/>
      <c r="AO201" s="277"/>
      <c r="AP201" s="277"/>
      <c r="AQ201" s="277"/>
      <c r="AR201" s="277"/>
      <c r="AS201" s="277"/>
      <c r="AT201" s="277"/>
      <c r="AU201" s="277"/>
      <c r="AV201" s="277"/>
      <c r="AW201" s="277"/>
      <c r="AX201" s="277"/>
      <c r="AY201" s="277"/>
      <c r="AZ201" s="277"/>
      <c r="BA201" s="277"/>
      <c r="BB201" s="277"/>
      <c r="BC201" s="277"/>
      <c r="BD201" s="277"/>
      <c r="BE201" s="277"/>
      <c r="BF201" s="277"/>
      <c r="BG201" s="44"/>
      <c r="BH201" s="264" t="s">
        <v>493</v>
      </c>
      <c r="BI201" s="265"/>
      <c r="BJ201" s="265"/>
      <c r="BK201" s="265"/>
      <c r="BL201" s="265"/>
      <c r="BM201" s="265"/>
      <c r="BN201" s="265"/>
      <c r="BO201" s="266"/>
      <c r="BP201" s="267">
        <f>SUM(BP196:CI200)</f>
        <v>87741</v>
      </c>
      <c r="BQ201" s="268"/>
      <c r="BR201" s="268"/>
      <c r="BS201" s="268"/>
      <c r="BT201" s="268"/>
      <c r="BU201" s="268"/>
      <c r="BV201" s="268"/>
      <c r="BW201" s="268"/>
      <c r="BX201" s="268"/>
      <c r="BY201" s="268"/>
      <c r="BZ201" s="268"/>
      <c r="CA201" s="268"/>
      <c r="CB201" s="268"/>
      <c r="CC201" s="268"/>
      <c r="CD201" s="268"/>
      <c r="CE201" s="268"/>
      <c r="CF201" s="268"/>
      <c r="CG201" s="268"/>
      <c r="CH201" s="268"/>
      <c r="CI201" s="269"/>
      <c r="CJ201" s="267">
        <f>SUM(CJ196:DC200)</f>
        <v>106938</v>
      </c>
      <c r="CK201" s="268"/>
      <c r="CL201" s="268"/>
      <c r="CM201" s="268"/>
      <c r="CN201" s="268"/>
      <c r="CO201" s="268"/>
      <c r="CP201" s="268"/>
      <c r="CQ201" s="268"/>
      <c r="CR201" s="268"/>
      <c r="CS201" s="268"/>
      <c r="CT201" s="268"/>
      <c r="CU201" s="268"/>
      <c r="CV201" s="268"/>
      <c r="CW201" s="268"/>
      <c r="CX201" s="268"/>
      <c r="CY201" s="268"/>
      <c r="CZ201" s="268"/>
      <c r="DA201" s="268"/>
      <c r="DB201" s="268"/>
      <c r="DC201" s="270"/>
    </row>
    <row r="202" spans="1:107" ht="12.75">
      <c r="A202" s="56"/>
      <c r="B202" s="271" t="s">
        <v>494</v>
      </c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  <c r="AB202" s="271"/>
      <c r="AC202" s="271"/>
      <c r="AD202" s="271"/>
      <c r="AE202" s="271"/>
      <c r="AF202" s="271"/>
      <c r="AG202" s="271"/>
      <c r="AH202" s="271"/>
      <c r="AI202" s="271"/>
      <c r="AJ202" s="271"/>
      <c r="AK202" s="271"/>
      <c r="AL202" s="271"/>
      <c r="AM202" s="271"/>
      <c r="AN202" s="271"/>
      <c r="AO202" s="271"/>
      <c r="AP202" s="271"/>
      <c r="AQ202" s="271"/>
      <c r="AR202" s="271"/>
      <c r="AS202" s="271"/>
      <c r="AT202" s="271"/>
      <c r="AU202" s="271"/>
      <c r="AV202" s="271"/>
      <c r="AW202" s="271"/>
      <c r="AX202" s="271"/>
      <c r="AY202" s="271"/>
      <c r="AZ202" s="271"/>
      <c r="BA202" s="271"/>
      <c r="BB202" s="271"/>
      <c r="BC202" s="271"/>
      <c r="BD202" s="271"/>
      <c r="BE202" s="271"/>
      <c r="BF202" s="271"/>
      <c r="BG202" s="41"/>
      <c r="BH202" s="272" t="s">
        <v>495</v>
      </c>
      <c r="BI202" s="273"/>
      <c r="BJ202" s="273"/>
      <c r="BK202" s="273"/>
      <c r="BL202" s="273"/>
      <c r="BM202" s="273"/>
      <c r="BN202" s="273"/>
      <c r="BO202" s="274"/>
      <c r="BP202" s="382" t="s">
        <v>496</v>
      </c>
      <c r="BQ202" s="273"/>
      <c r="BR202" s="273"/>
      <c r="BS202" s="273"/>
      <c r="BT202" s="273"/>
      <c r="BU202" s="273"/>
      <c r="BV202" s="273"/>
      <c r="BW202" s="273"/>
      <c r="BX202" s="273"/>
      <c r="BY202" s="273"/>
      <c r="BZ202" s="273"/>
      <c r="CA202" s="273"/>
      <c r="CB202" s="273"/>
      <c r="CC202" s="273"/>
      <c r="CD202" s="273"/>
      <c r="CE202" s="273"/>
      <c r="CF202" s="273"/>
      <c r="CG202" s="273"/>
      <c r="CH202" s="273"/>
      <c r="CI202" s="274"/>
      <c r="CJ202" s="382" t="s">
        <v>497</v>
      </c>
      <c r="CK202" s="273"/>
      <c r="CL202" s="273"/>
      <c r="CM202" s="273"/>
      <c r="CN202" s="273"/>
      <c r="CO202" s="273"/>
      <c r="CP202" s="273"/>
      <c r="CQ202" s="273"/>
      <c r="CR202" s="273"/>
      <c r="CS202" s="273"/>
      <c r="CT202" s="273"/>
      <c r="CU202" s="273"/>
      <c r="CV202" s="273"/>
      <c r="CW202" s="273"/>
      <c r="CX202" s="273"/>
      <c r="CY202" s="273"/>
      <c r="CZ202" s="273"/>
      <c r="DA202" s="273"/>
      <c r="DB202" s="273"/>
      <c r="DC202" s="383"/>
    </row>
    <row r="203" spans="1:107" ht="12.75">
      <c r="A203" s="57"/>
      <c r="B203" s="42"/>
      <c r="C203" s="42"/>
      <c r="D203" s="288" t="s">
        <v>498</v>
      </c>
      <c r="E203" s="288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288"/>
      <c r="AS203" s="288"/>
      <c r="AT203" s="288"/>
      <c r="AU203" s="288"/>
      <c r="AV203" s="288"/>
      <c r="AW203" s="288"/>
      <c r="AX203" s="288"/>
      <c r="AY203" s="288"/>
      <c r="AZ203" s="288"/>
      <c r="BA203" s="288"/>
      <c r="BB203" s="288"/>
      <c r="BC203" s="288"/>
      <c r="BD203" s="288"/>
      <c r="BE203" s="288"/>
      <c r="BF203" s="288"/>
      <c r="BG203" s="42"/>
      <c r="BH203" s="275"/>
      <c r="BI203" s="244"/>
      <c r="BJ203" s="244"/>
      <c r="BK203" s="244"/>
      <c r="BL203" s="244"/>
      <c r="BM203" s="244"/>
      <c r="BN203" s="244"/>
      <c r="BO203" s="276"/>
      <c r="BP203" s="384"/>
      <c r="BQ203" s="244"/>
      <c r="BR203" s="244"/>
      <c r="BS203" s="244"/>
      <c r="BT203" s="244"/>
      <c r="BU203" s="244"/>
      <c r="BV203" s="244"/>
      <c r="BW203" s="244"/>
      <c r="BX203" s="244"/>
      <c r="BY203" s="244"/>
      <c r="BZ203" s="244"/>
      <c r="CA203" s="244"/>
      <c r="CB203" s="244"/>
      <c r="CC203" s="244"/>
      <c r="CD203" s="244"/>
      <c r="CE203" s="244"/>
      <c r="CF203" s="244"/>
      <c r="CG203" s="244"/>
      <c r="CH203" s="244"/>
      <c r="CI203" s="276"/>
      <c r="CJ203" s="384"/>
      <c r="CK203" s="244"/>
      <c r="CL203" s="244"/>
      <c r="CM203" s="244"/>
      <c r="CN203" s="244"/>
      <c r="CO203" s="244"/>
      <c r="CP203" s="244"/>
      <c r="CQ203" s="244"/>
      <c r="CR203" s="244"/>
      <c r="CS203" s="244"/>
      <c r="CT203" s="244"/>
      <c r="CU203" s="244"/>
      <c r="CV203" s="244"/>
      <c r="CW203" s="244"/>
      <c r="CX203" s="244"/>
      <c r="CY203" s="244"/>
      <c r="CZ203" s="244"/>
      <c r="DA203" s="244"/>
      <c r="DB203" s="244"/>
      <c r="DC203" s="385"/>
    </row>
    <row r="204" spans="1:107" ht="12.75">
      <c r="A204" s="57"/>
      <c r="B204" s="42"/>
      <c r="C204" s="42"/>
      <c r="D204" s="288" t="s">
        <v>499</v>
      </c>
      <c r="E204" s="288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288"/>
      <c r="AI204" s="288"/>
      <c r="AJ204" s="288"/>
      <c r="AK204" s="288"/>
      <c r="AL204" s="288"/>
      <c r="AM204" s="288"/>
      <c r="AN204" s="288"/>
      <c r="AO204" s="288"/>
      <c r="AP204" s="288"/>
      <c r="AQ204" s="288"/>
      <c r="AR204" s="288"/>
      <c r="AS204" s="288"/>
      <c r="AT204" s="288"/>
      <c r="AU204" s="288"/>
      <c r="AV204" s="288"/>
      <c r="AW204" s="288"/>
      <c r="AX204" s="288"/>
      <c r="AY204" s="288"/>
      <c r="AZ204" s="288"/>
      <c r="BA204" s="288"/>
      <c r="BB204" s="288"/>
      <c r="BC204" s="288"/>
      <c r="BD204" s="288"/>
      <c r="BE204" s="288"/>
      <c r="BF204" s="288"/>
      <c r="BG204" s="42"/>
      <c r="BH204" s="275" t="s">
        <v>500</v>
      </c>
      <c r="BI204" s="244"/>
      <c r="BJ204" s="244"/>
      <c r="BK204" s="244"/>
      <c r="BL204" s="244"/>
      <c r="BM204" s="244"/>
      <c r="BN204" s="244"/>
      <c r="BO204" s="276"/>
      <c r="BP204" s="384" t="s">
        <v>501</v>
      </c>
      <c r="BQ204" s="244"/>
      <c r="BR204" s="244"/>
      <c r="BS204" s="244"/>
      <c r="BT204" s="244"/>
      <c r="BU204" s="244"/>
      <c r="BV204" s="244"/>
      <c r="BW204" s="244"/>
      <c r="BX204" s="244"/>
      <c r="BY204" s="244"/>
      <c r="BZ204" s="244"/>
      <c r="CA204" s="244"/>
      <c r="CB204" s="244"/>
      <c r="CC204" s="244"/>
      <c r="CD204" s="244"/>
      <c r="CE204" s="244"/>
      <c r="CF204" s="244"/>
      <c r="CG204" s="244"/>
      <c r="CH204" s="244"/>
      <c r="CI204" s="276"/>
      <c r="CJ204" s="384" t="s">
        <v>502</v>
      </c>
      <c r="CK204" s="244"/>
      <c r="CL204" s="244"/>
      <c r="CM204" s="244"/>
      <c r="CN204" s="244"/>
      <c r="CO204" s="244"/>
      <c r="CP204" s="244"/>
      <c r="CQ204" s="244"/>
      <c r="CR204" s="244"/>
      <c r="CS204" s="244"/>
      <c r="CT204" s="244"/>
      <c r="CU204" s="244"/>
      <c r="CV204" s="244"/>
      <c r="CW204" s="244"/>
      <c r="CX204" s="244"/>
      <c r="CY204" s="244"/>
      <c r="CZ204" s="244"/>
      <c r="DA204" s="244"/>
      <c r="DB204" s="244"/>
      <c r="DC204" s="385"/>
    </row>
    <row r="205" spans="1:107" ht="14.25" customHeight="1" thickBot="1">
      <c r="A205" s="57"/>
      <c r="B205" s="42"/>
      <c r="C205" s="42"/>
      <c r="D205" s="411" t="s">
        <v>503</v>
      </c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  <c r="T205" s="411"/>
      <c r="U205" s="411"/>
      <c r="V205" s="411"/>
      <c r="W205" s="411"/>
      <c r="X205" s="411"/>
      <c r="Y205" s="411"/>
      <c r="Z205" s="411"/>
      <c r="AA205" s="411"/>
      <c r="AB205" s="411"/>
      <c r="AC205" s="411"/>
      <c r="AD205" s="411"/>
      <c r="AE205" s="411"/>
      <c r="AF205" s="411"/>
      <c r="AG205" s="411"/>
      <c r="AH205" s="411"/>
      <c r="AI205" s="411"/>
      <c r="AJ205" s="411"/>
      <c r="AK205" s="411"/>
      <c r="AL205" s="411"/>
      <c r="AM205" s="411"/>
      <c r="AN205" s="411"/>
      <c r="AO205" s="411"/>
      <c r="AP205" s="411"/>
      <c r="AQ205" s="411"/>
      <c r="AR205" s="411"/>
      <c r="AS205" s="411"/>
      <c r="AT205" s="411"/>
      <c r="AU205" s="411"/>
      <c r="AV205" s="411"/>
      <c r="AW205" s="411"/>
      <c r="AX205" s="411"/>
      <c r="AY205" s="411"/>
      <c r="AZ205" s="411"/>
      <c r="BA205" s="411"/>
      <c r="BB205" s="411"/>
      <c r="BC205" s="411"/>
      <c r="BD205" s="411"/>
      <c r="BE205" s="411"/>
      <c r="BF205" s="411"/>
      <c r="BG205" s="42"/>
      <c r="BH205" s="404" t="s">
        <v>504</v>
      </c>
      <c r="BI205" s="405"/>
      <c r="BJ205" s="405"/>
      <c r="BK205" s="405"/>
      <c r="BL205" s="405"/>
      <c r="BM205" s="405"/>
      <c r="BN205" s="405"/>
      <c r="BO205" s="406"/>
      <c r="BP205" s="442"/>
      <c r="BQ205" s="405"/>
      <c r="BR205" s="405"/>
      <c r="BS205" s="405"/>
      <c r="BT205" s="405"/>
      <c r="BU205" s="405"/>
      <c r="BV205" s="405"/>
      <c r="BW205" s="405"/>
      <c r="BX205" s="405"/>
      <c r="BY205" s="405"/>
      <c r="BZ205" s="405"/>
      <c r="CA205" s="405"/>
      <c r="CB205" s="405"/>
      <c r="CC205" s="405"/>
      <c r="CD205" s="405"/>
      <c r="CE205" s="405"/>
      <c r="CF205" s="405"/>
      <c r="CG205" s="405"/>
      <c r="CH205" s="405"/>
      <c r="CI205" s="406"/>
      <c r="CJ205" s="442" t="s">
        <v>505</v>
      </c>
      <c r="CK205" s="405"/>
      <c r="CL205" s="405"/>
      <c r="CM205" s="405"/>
      <c r="CN205" s="405"/>
      <c r="CO205" s="405"/>
      <c r="CP205" s="405"/>
      <c r="CQ205" s="405"/>
      <c r="CR205" s="405"/>
      <c r="CS205" s="405"/>
      <c r="CT205" s="405"/>
      <c r="CU205" s="405"/>
      <c r="CV205" s="405"/>
      <c r="CW205" s="405"/>
      <c r="CX205" s="405"/>
      <c r="CY205" s="405"/>
      <c r="CZ205" s="405"/>
      <c r="DA205" s="405"/>
      <c r="DB205" s="405"/>
      <c r="DC205" s="443"/>
    </row>
    <row r="207" ht="12.75">
      <c r="DC207" s="37" t="s">
        <v>506</v>
      </c>
    </row>
    <row r="208" spans="1:107" s="61" customFormat="1" ht="15.75" customHeight="1">
      <c r="A208" s="399" t="s">
        <v>507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399"/>
      <c r="L208" s="399"/>
      <c r="M208" s="399"/>
      <c r="N208" s="399"/>
      <c r="O208" s="399"/>
      <c r="P208" s="399"/>
      <c r="Q208" s="399"/>
      <c r="R208" s="399"/>
      <c r="S208" s="399"/>
      <c r="T208" s="399"/>
      <c r="U208" s="399"/>
      <c r="V208" s="399"/>
      <c r="W208" s="399"/>
      <c r="X208" s="399"/>
      <c r="Y208" s="399"/>
      <c r="Z208" s="399"/>
      <c r="AA208" s="399"/>
      <c r="AB208" s="399"/>
      <c r="AC208" s="399"/>
      <c r="AD208" s="399"/>
      <c r="AE208" s="399"/>
      <c r="AF208" s="399"/>
      <c r="AG208" s="399"/>
      <c r="AH208" s="399"/>
      <c r="AI208" s="399"/>
      <c r="AJ208" s="399"/>
      <c r="AK208" s="399"/>
      <c r="AL208" s="399"/>
      <c r="AM208" s="399"/>
      <c r="AN208" s="399"/>
      <c r="AO208" s="399"/>
      <c r="AP208" s="399"/>
      <c r="AQ208" s="399"/>
      <c r="AR208" s="399"/>
      <c r="AS208" s="399"/>
      <c r="AT208" s="399"/>
      <c r="AU208" s="399"/>
      <c r="AV208" s="399"/>
      <c r="AW208" s="399"/>
      <c r="AX208" s="399"/>
      <c r="AY208" s="399"/>
      <c r="AZ208" s="399"/>
      <c r="BA208" s="399"/>
      <c r="BB208" s="399"/>
      <c r="BC208" s="399"/>
      <c r="BD208" s="399"/>
      <c r="BE208" s="399"/>
      <c r="BF208" s="399"/>
      <c r="BG208" s="399"/>
      <c r="BH208" s="399"/>
      <c r="BI208" s="399"/>
      <c r="BJ208" s="399"/>
      <c r="BK208" s="399"/>
      <c r="BL208" s="399"/>
      <c r="BM208" s="399"/>
      <c r="BN208" s="399"/>
      <c r="BO208" s="399"/>
      <c r="BP208" s="399"/>
      <c r="BQ208" s="399"/>
      <c r="BR208" s="399"/>
      <c r="BS208" s="399"/>
      <c r="BT208" s="399"/>
      <c r="BU208" s="399"/>
      <c r="BV208" s="399"/>
      <c r="BW208" s="399"/>
      <c r="BX208" s="399"/>
      <c r="BY208" s="399"/>
      <c r="BZ208" s="399"/>
      <c r="CA208" s="399"/>
      <c r="CB208" s="399"/>
      <c r="CC208" s="399"/>
      <c r="CD208" s="399"/>
      <c r="CE208" s="399"/>
      <c r="CF208" s="399"/>
      <c r="CG208" s="399"/>
      <c r="CH208" s="399"/>
      <c r="CI208" s="399"/>
      <c r="CJ208" s="399"/>
      <c r="CK208" s="399"/>
      <c r="CL208" s="399"/>
      <c r="CM208" s="399"/>
      <c r="CN208" s="399"/>
      <c r="CO208" s="399"/>
      <c r="CP208" s="399"/>
      <c r="CQ208" s="399"/>
      <c r="CR208" s="399"/>
      <c r="CS208" s="399"/>
      <c r="CT208" s="399"/>
      <c r="CU208" s="399"/>
      <c r="CV208" s="399"/>
      <c r="CW208" s="399"/>
      <c r="CX208" s="399"/>
      <c r="CY208" s="399"/>
      <c r="CZ208" s="399"/>
      <c r="DA208" s="399"/>
      <c r="DB208" s="399"/>
      <c r="DC208" s="399"/>
    </row>
    <row r="209" spans="1:107" ht="12.75">
      <c r="A209" s="267" t="s">
        <v>285</v>
      </c>
      <c r="B209" s="268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  <c r="AD209" s="268"/>
      <c r="AE209" s="268"/>
      <c r="AF209" s="268"/>
      <c r="AG209" s="268"/>
      <c r="AH209" s="268"/>
      <c r="AI209" s="268"/>
      <c r="AJ209" s="268"/>
      <c r="AK209" s="268"/>
      <c r="AL209" s="268"/>
      <c r="AM209" s="268"/>
      <c r="AN209" s="268"/>
      <c r="AO209" s="268"/>
      <c r="AP209" s="268"/>
      <c r="AQ209" s="268"/>
      <c r="AR209" s="268"/>
      <c r="AS209" s="268"/>
      <c r="AT209" s="268"/>
      <c r="AU209" s="268"/>
      <c r="AV209" s="268"/>
      <c r="AW209" s="268"/>
      <c r="AX209" s="268"/>
      <c r="AY209" s="268"/>
      <c r="AZ209" s="268"/>
      <c r="BA209" s="268"/>
      <c r="BB209" s="268"/>
      <c r="BC209" s="268"/>
      <c r="BD209" s="268"/>
      <c r="BE209" s="268"/>
      <c r="BF209" s="268"/>
      <c r="BG209" s="268"/>
      <c r="BH209" s="268"/>
      <c r="BI209" s="268"/>
      <c r="BJ209" s="268"/>
      <c r="BK209" s="268"/>
      <c r="BL209" s="268"/>
      <c r="BM209" s="268"/>
      <c r="BN209" s="268"/>
      <c r="BO209" s="269"/>
      <c r="BP209" s="388" t="s">
        <v>455</v>
      </c>
      <c r="BQ209" s="389"/>
      <c r="BR209" s="389"/>
      <c r="BS209" s="389"/>
      <c r="BT209" s="389"/>
      <c r="BU209" s="389"/>
      <c r="BV209" s="389"/>
      <c r="BW209" s="389"/>
      <c r="BX209" s="389"/>
      <c r="BY209" s="389"/>
      <c r="BZ209" s="389"/>
      <c r="CA209" s="389"/>
      <c r="CB209" s="389"/>
      <c r="CC209" s="389"/>
      <c r="CD209" s="389"/>
      <c r="CE209" s="389"/>
      <c r="CF209" s="389"/>
      <c r="CG209" s="389"/>
      <c r="CH209" s="389"/>
      <c r="CI209" s="390"/>
      <c r="CJ209" s="388" t="s">
        <v>419</v>
      </c>
      <c r="CK209" s="389"/>
      <c r="CL209" s="389"/>
      <c r="CM209" s="389"/>
      <c r="CN209" s="389"/>
      <c r="CO209" s="389"/>
      <c r="CP209" s="389"/>
      <c r="CQ209" s="389"/>
      <c r="CR209" s="389"/>
      <c r="CS209" s="389"/>
      <c r="CT209" s="389"/>
      <c r="CU209" s="389"/>
      <c r="CV209" s="389"/>
      <c r="CW209" s="389"/>
      <c r="CX209" s="389"/>
      <c r="CY209" s="389"/>
      <c r="CZ209" s="389"/>
      <c r="DA209" s="389"/>
      <c r="DB209" s="389"/>
      <c r="DC209" s="390"/>
    </row>
    <row r="210" spans="1:107" ht="12.75">
      <c r="A210" s="267" t="s">
        <v>286</v>
      </c>
      <c r="B210" s="268"/>
      <c r="C210" s="268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68"/>
      <c r="AG210" s="268"/>
      <c r="AH210" s="268"/>
      <c r="AI210" s="268"/>
      <c r="AJ210" s="268"/>
      <c r="AK210" s="268"/>
      <c r="AL210" s="268"/>
      <c r="AM210" s="268"/>
      <c r="AN210" s="268"/>
      <c r="AO210" s="268"/>
      <c r="AP210" s="268"/>
      <c r="AQ210" s="268"/>
      <c r="AR210" s="268"/>
      <c r="AS210" s="268"/>
      <c r="AT210" s="268"/>
      <c r="AU210" s="268"/>
      <c r="AV210" s="268"/>
      <c r="AW210" s="268"/>
      <c r="AX210" s="268"/>
      <c r="AY210" s="268"/>
      <c r="AZ210" s="268"/>
      <c r="BA210" s="268"/>
      <c r="BB210" s="268"/>
      <c r="BC210" s="268"/>
      <c r="BD210" s="268"/>
      <c r="BE210" s="268"/>
      <c r="BF210" s="268"/>
      <c r="BG210" s="269"/>
      <c r="BH210" s="267" t="s">
        <v>264</v>
      </c>
      <c r="BI210" s="268"/>
      <c r="BJ210" s="268"/>
      <c r="BK210" s="268"/>
      <c r="BL210" s="268"/>
      <c r="BM210" s="268"/>
      <c r="BN210" s="268"/>
      <c r="BO210" s="269"/>
      <c r="BP210" s="391"/>
      <c r="BQ210" s="375"/>
      <c r="BR210" s="375"/>
      <c r="BS210" s="375"/>
      <c r="BT210" s="375"/>
      <c r="BU210" s="375"/>
      <c r="BV210" s="375"/>
      <c r="BW210" s="375"/>
      <c r="BX210" s="375"/>
      <c r="BY210" s="375"/>
      <c r="BZ210" s="375"/>
      <c r="CA210" s="375"/>
      <c r="CB210" s="375"/>
      <c r="CC210" s="375"/>
      <c r="CD210" s="375"/>
      <c r="CE210" s="375"/>
      <c r="CF210" s="375"/>
      <c r="CG210" s="375"/>
      <c r="CH210" s="375"/>
      <c r="CI210" s="392"/>
      <c r="CJ210" s="391"/>
      <c r="CK210" s="375"/>
      <c r="CL210" s="375"/>
      <c r="CM210" s="375"/>
      <c r="CN210" s="375"/>
      <c r="CO210" s="375"/>
      <c r="CP210" s="375"/>
      <c r="CQ210" s="375"/>
      <c r="CR210" s="375"/>
      <c r="CS210" s="375"/>
      <c r="CT210" s="375"/>
      <c r="CU210" s="375"/>
      <c r="CV210" s="375"/>
      <c r="CW210" s="375"/>
      <c r="CX210" s="375"/>
      <c r="CY210" s="375"/>
      <c r="CZ210" s="375"/>
      <c r="DA210" s="375"/>
      <c r="DB210" s="375"/>
      <c r="DC210" s="392"/>
    </row>
    <row r="211" spans="1:107" ht="13.5" thickBot="1">
      <c r="A211" s="267">
        <v>1</v>
      </c>
      <c r="B211" s="268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  <c r="X211" s="268"/>
      <c r="Y211" s="268"/>
      <c r="Z211" s="268"/>
      <c r="AA211" s="268"/>
      <c r="AB211" s="268"/>
      <c r="AC211" s="268"/>
      <c r="AD211" s="268"/>
      <c r="AE211" s="268"/>
      <c r="AF211" s="268"/>
      <c r="AG211" s="268"/>
      <c r="AH211" s="268"/>
      <c r="AI211" s="268"/>
      <c r="AJ211" s="268"/>
      <c r="AK211" s="268"/>
      <c r="AL211" s="268"/>
      <c r="AM211" s="268"/>
      <c r="AN211" s="268"/>
      <c r="AO211" s="268"/>
      <c r="AP211" s="268"/>
      <c r="AQ211" s="268"/>
      <c r="AR211" s="268"/>
      <c r="AS211" s="268"/>
      <c r="AT211" s="268"/>
      <c r="AU211" s="268"/>
      <c r="AV211" s="268"/>
      <c r="AW211" s="268"/>
      <c r="AX211" s="268"/>
      <c r="AY211" s="268"/>
      <c r="AZ211" s="268"/>
      <c r="BA211" s="268"/>
      <c r="BB211" s="268"/>
      <c r="BC211" s="268"/>
      <c r="BD211" s="268"/>
      <c r="BE211" s="268"/>
      <c r="BF211" s="268"/>
      <c r="BG211" s="269"/>
      <c r="BH211" s="256">
        <v>2</v>
      </c>
      <c r="BI211" s="257"/>
      <c r="BJ211" s="257"/>
      <c r="BK211" s="257"/>
      <c r="BL211" s="257"/>
      <c r="BM211" s="257"/>
      <c r="BN211" s="257"/>
      <c r="BO211" s="258"/>
      <c r="BP211" s="256">
        <v>3</v>
      </c>
      <c r="BQ211" s="257"/>
      <c r="BR211" s="257"/>
      <c r="BS211" s="257"/>
      <c r="BT211" s="257"/>
      <c r="BU211" s="257"/>
      <c r="BV211" s="257"/>
      <c r="BW211" s="257"/>
      <c r="BX211" s="257"/>
      <c r="BY211" s="257"/>
      <c r="BZ211" s="257"/>
      <c r="CA211" s="257"/>
      <c r="CB211" s="257"/>
      <c r="CC211" s="257"/>
      <c r="CD211" s="257"/>
      <c r="CE211" s="257"/>
      <c r="CF211" s="257"/>
      <c r="CG211" s="257"/>
      <c r="CH211" s="257"/>
      <c r="CI211" s="258"/>
      <c r="CJ211" s="256">
        <v>4</v>
      </c>
      <c r="CK211" s="257"/>
      <c r="CL211" s="257"/>
      <c r="CM211" s="257"/>
      <c r="CN211" s="257"/>
      <c r="CO211" s="257"/>
      <c r="CP211" s="257"/>
      <c r="CQ211" s="257"/>
      <c r="CR211" s="257"/>
      <c r="CS211" s="257"/>
      <c r="CT211" s="257"/>
      <c r="CU211" s="257"/>
      <c r="CV211" s="257"/>
      <c r="CW211" s="257"/>
      <c r="CX211" s="257"/>
      <c r="CY211" s="257"/>
      <c r="CZ211" s="257"/>
      <c r="DA211" s="257"/>
      <c r="DB211" s="257"/>
      <c r="DC211" s="258"/>
    </row>
    <row r="212" spans="1:107" ht="12.75">
      <c r="A212" s="57"/>
      <c r="B212" s="288" t="s">
        <v>508</v>
      </c>
      <c r="C212" s="288"/>
      <c r="D212" s="288"/>
      <c r="E212" s="288"/>
      <c r="F212" s="288"/>
      <c r="G212" s="288"/>
      <c r="H212" s="288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8"/>
      <c r="T212" s="288"/>
      <c r="U212" s="288"/>
      <c r="V212" s="288"/>
      <c r="W212" s="288"/>
      <c r="X212" s="288"/>
      <c r="Y212" s="288"/>
      <c r="Z212" s="288"/>
      <c r="AA212" s="288"/>
      <c r="AB212" s="288"/>
      <c r="AC212" s="288"/>
      <c r="AD212" s="288"/>
      <c r="AE212" s="288"/>
      <c r="AF212" s="288"/>
      <c r="AG212" s="288"/>
      <c r="AH212" s="288"/>
      <c r="AI212" s="288"/>
      <c r="AJ212" s="288"/>
      <c r="AK212" s="288"/>
      <c r="AL212" s="288"/>
      <c r="AM212" s="288"/>
      <c r="AN212" s="288"/>
      <c r="AO212" s="288"/>
      <c r="AP212" s="288"/>
      <c r="AQ212" s="288"/>
      <c r="AR212" s="288"/>
      <c r="AS212" s="288"/>
      <c r="AT212" s="288"/>
      <c r="AU212" s="288"/>
      <c r="AV212" s="288"/>
      <c r="AW212" s="288"/>
      <c r="AX212" s="288"/>
      <c r="AY212" s="288"/>
      <c r="AZ212" s="288"/>
      <c r="BA212" s="288"/>
      <c r="BB212" s="288"/>
      <c r="BC212" s="288"/>
      <c r="BD212" s="288"/>
      <c r="BE212" s="288"/>
      <c r="BF212" s="288"/>
      <c r="BG212" s="42"/>
      <c r="BH212" s="370" t="s">
        <v>509</v>
      </c>
      <c r="BI212" s="371"/>
      <c r="BJ212" s="371"/>
      <c r="BK212" s="371"/>
      <c r="BL212" s="371"/>
      <c r="BM212" s="371"/>
      <c r="BN212" s="371"/>
      <c r="BO212" s="372"/>
      <c r="BP212" s="361"/>
      <c r="BQ212" s="362"/>
      <c r="BR212" s="362"/>
      <c r="BS212" s="362"/>
      <c r="BT212" s="362"/>
      <c r="BU212" s="362"/>
      <c r="BV212" s="362"/>
      <c r="BW212" s="362"/>
      <c r="BX212" s="362"/>
      <c r="BY212" s="362"/>
      <c r="BZ212" s="362"/>
      <c r="CA212" s="362"/>
      <c r="CB212" s="362"/>
      <c r="CC212" s="362"/>
      <c r="CD212" s="362"/>
      <c r="CE212" s="362"/>
      <c r="CF212" s="362"/>
      <c r="CG212" s="362"/>
      <c r="CH212" s="362"/>
      <c r="CI212" s="365"/>
      <c r="CJ212" s="361"/>
      <c r="CK212" s="362"/>
      <c r="CL212" s="362"/>
      <c r="CM212" s="362"/>
      <c r="CN212" s="362"/>
      <c r="CO212" s="362"/>
      <c r="CP212" s="362"/>
      <c r="CQ212" s="362"/>
      <c r="CR212" s="362"/>
      <c r="CS212" s="362"/>
      <c r="CT212" s="362"/>
      <c r="CU212" s="362"/>
      <c r="CV212" s="362"/>
      <c r="CW212" s="362"/>
      <c r="CX212" s="362"/>
      <c r="CY212" s="362"/>
      <c r="CZ212" s="362"/>
      <c r="DA212" s="362"/>
      <c r="DB212" s="362"/>
      <c r="DC212" s="363"/>
    </row>
    <row r="213" spans="1:107" ht="12.75">
      <c r="A213" s="56"/>
      <c r="B213" s="41"/>
      <c r="C213" s="41"/>
      <c r="D213" s="271" t="s">
        <v>54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271"/>
      <c r="AK213" s="271"/>
      <c r="AL213" s="271"/>
      <c r="AM213" s="271"/>
      <c r="AN213" s="271"/>
      <c r="AO213" s="271"/>
      <c r="AP213" s="271"/>
      <c r="AQ213" s="271"/>
      <c r="AR213" s="271"/>
      <c r="AS213" s="271"/>
      <c r="AT213" s="271"/>
      <c r="AU213" s="271"/>
      <c r="AV213" s="271"/>
      <c r="AW213" s="271"/>
      <c r="AX213" s="271"/>
      <c r="AY213" s="271"/>
      <c r="AZ213" s="271"/>
      <c r="BA213" s="271"/>
      <c r="BB213" s="271"/>
      <c r="BC213" s="271"/>
      <c r="BD213" s="271"/>
      <c r="BE213" s="271"/>
      <c r="BF213" s="271"/>
      <c r="BG213" s="41"/>
      <c r="BH213" s="272"/>
      <c r="BI213" s="273"/>
      <c r="BJ213" s="273"/>
      <c r="BK213" s="273"/>
      <c r="BL213" s="273"/>
      <c r="BM213" s="273"/>
      <c r="BN213" s="273"/>
      <c r="BO213" s="274"/>
      <c r="BP213" s="256"/>
      <c r="BQ213" s="257"/>
      <c r="BR213" s="257"/>
      <c r="BS213" s="257"/>
      <c r="BT213" s="257"/>
      <c r="BU213" s="257"/>
      <c r="BV213" s="257"/>
      <c r="BW213" s="257"/>
      <c r="BX213" s="257"/>
      <c r="BY213" s="257"/>
      <c r="BZ213" s="257"/>
      <c r="CA213" s="257"/>
      <c r="CB213" s="257"/>
      <c r="CC213" s="257"/>
      <c r="CD213" s="257"/>
      <c r="CE213" s="257"/>
      <c r="CF213" s="257"/>
      <c r="CG213" s="257"/>
      <c r="CH213" s="257"/>
      <c r="CI213" s="258"/>
      <c r="CJ213" s="256"/>
      <c r="CK213" s="257"/>
      <c r="CL213" s="257"/>
      <c r="CM213" s="257"/>
      <c r="CN213" s="257"/>
      <c r="CO213" s="257"/>
      <c r="CP213" s="257"/>
      <c r="CQ213" s="257"/>
      <c r="CR213" s="257"/>
      <c r="CS213" s="257"/>
      <c r="CT213" s="257"/>
      <c r="CU213" s="257"/>
      <c r="CV213" s="257"/>
      <c r="CW213" s="257"/>
      <c r="CX213" s="257"/>
      <c r="CY213" s="257"/>
      <c r="CZ213" s="257"/>
      <c r="DA213" s="257"/>
      <c r="DB213" s="257"/>
      <c r="DC213" s="261"/>
    </row>
    <row r="214" spans="1:107" ht="12.75">
      <c r="A214" s="57"/>
      <c r="B214" s="42"/>
      <c r="C214" s="42"/>
      <c r="D214" s="288" t="s">
        <v>510</v>
      </c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  <c r="O214" s="288"/>
      <c r="P214" s="288"/>
      <c r="Q214" s="288"/>
      <c r="R214" s="288"/>
      <c r="S214" s="288"/>
      <c r="T214" s="288"/>
      <c r="U214" s="288"/>
      <c r="V214" s="288"/>
      <c r="W214" s="288"/>
      <c r="X214" s="288"/>
      <c r="Y214" s="288"/>
      <c r="Z214" s="288"/>
      <c r="AA214" s="288"/>
      <c r="AB214" s="288"/>
      <c r="AC214" s="288"/>
      <c r="AD214" s="288"/>
      <c r="AE214" s="288"/>
      <c r="AF214" s="288"/>
      <c r="AG214" s="288"/>
      <c r="AH214" s="288"/>
      <c r="AI214" s="288"/>
      <c r="AJ214" s="288"/>
      <c r="AK214" s="288"/>
      <c r="AL214" s="288"/>
      <c r="AM214" s="288"/>
      <c r="AN214" s="288"/>
      <c r="AO214" s="288"/>
      <c r="AP214" s="288"/>
      <c r="AQ214" s="288"/>
      <c r="AR214" s="288"/>
      <c r="AS214" s="288"/>
      <c r="AT214" s="288"/>
      <c r="AU214" s="288"/>
      <c r="AV214" s="288"/>
      <c r="AW214" s="288"/>
      <c r="AX214" s="288"/>
      <c r="AY214" s="288"/>
      <c r="AZ214" s="288"/>
      <c r="BA214" s="288"/>
      <c r="BB214" s="288"/>
      <c r="BC214" s="288"/>
      <c r="BD214" s="288"/>
      <c r="BE214" s="288"/>
      <c r="BF214" s="288"/>
      <c r="BG214" s="42"/>
      <c r="BH214" s="275"/>
      <c r="BI214" s="244"/>
      <c r="BJ214" s="244"/>
      <c r="BK214" s="244"/>
      <c r="BL214" s="244"/>
      <c r="BM214" s="244"/>
      <c r="BN214" s="244"/>
      <c r="BO214" s="276"/>
      <c r="BP214" s="259"/>
      <c r="BQ214" s="245"/>
      <c r="BR214" s="245"/>
      <c r="BS214" s="245"/>
      <c r="BT214" s="245"/>
      <c r="BU214" s="245"/>
      <c r="BV214" s="245"/>
      <c r="BW214" s="245"/>
      <c r="BX214" s="245"/>
      <c r="BY214" s="245"/>
      <c r="BZ214" s="245"/>
      <c r="CA214" s="245"/>
      <c r="CB214" s="245"/>
      <c r="CC214" s="245"/>
      <c r="CD214" s="245"/>
      <c r="CE214" s="245"/>
      <c r="CF214" s="245"/>
      <c r="CG214" s="245"/>
      <c r="CH214" s="245"/>
      <c r="CI214" s="260"/>
      <c r="CJ214" s="259"/>
      <c r="CK214" s="245"/>
      <c r="CL214" s="245"/>
      <c r="CM214" s="245"/>
      <c r="CN214" s="245"/>
      <c r="CO214" s="245"/>
      <c r="CP214" s="245"/>
      <c r="CQ214" s="245"/>
      <c r="CR214" s="245"/>
      <c r="CS214" s="245"/>
      <c r="CT214" s="245"/>
      <c r="CU214" s="245"/>
      <c r="CV214" s="245"/>
      <c r="CW214" s="245"/>
      <c r="CX214" s="245"/>
      <c r="CY214" s="245"/>
      <c r="CZ214" s="245"/>
      <c r="DA214" s="245"/>
      <c r="DB214" s="245"/>
      <c r="DC214" s="262"/>
    </row>
    <row r="215" spans="1:107" ht="12.75">
      <c r="A215" s="57"/>
      <c r="B215" s="288" t="s">
        <v>511</v>
      </c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  <c r="O215" s="288"/>
      <c r="P215" s="288"/>
      <c r="Q215" s="288"/>
      <c r="R215" s="288"/>
      <c r="S215" s="288"/>
      <c r="T215" s="288"/>
      <c r="U215" s="288"/>
      <c r="V215" s="288"/>
      <c r="W215" s="288"/>
      <c r="X215" s="288"/>
      <c r="Y215" s="288"/>
      <c r="Z215" s="288"/>
      <c r="AA215" s="288"/>
      <c r="AB215" s="288"/>
      <c r="AC215" s="288"/>
      <c r="AD215" s="288"/>
      <c r="AE215" s="288"/>
      <c r="AF215" s="288"/>
      <c r="AG215" s="288"/>
      <c r="AH215" s="288"/>
      <c r="AI215" s="288"/>
      <c r="AJ215" s="288"/>
      <c r="AK215" s="288"/>
      <c r="AL215" s="288"/>
      <c r="AM215" s="288"/>
      <c r="AN215" s="288"/>
      <c r="AO215" s="288"/>
      <c r="AP215" s="288"/>
      <c r="AQ215" s="288"/>
      <c r="AR215" s="288"/>
      <c r="AS215" s="288"/>
      <c r="AT215" s="288"/>
      <c r="AU215" s="288"/>
      <c r="AV215" s="288"/>
      <c r="AW215" s="288"/>
      <c r="AX215" s="288"/>
      <c r="AY215" s="288"/>
      <c r="AZ215" s="288"/>
      <c r="BA215" s="288"/>
      <c r="BB215" s="288"/>
      <c r="BC215" s="288"/>
      <c r="BD215" s="288"/>
      <c r="BE215" s="288"/>
      <c r="BF215" s="288"/>
      <c r="BG215" s="42"/>
      <c r="BH215" s="275" t="s">
        <v>512</v>
      </c>
      <c r="BI215" s="244"/>
      <c r="BJ215" s="244"/>
      <c r="BK215" s="244"/>
      <c r="BL215" s="244"/>
      <c r="BM215" s="244"/>
      <c r="BN215" s="244"/>
      <c r="BO215" s="276"/>
      <c r="BP215" s="259"/>
      <c r="BQ215" s="245"/>
      <c r="BR215" s="245"/>
      <c r="BS215" s="245"/>
      <c r="BT215" s="245"/>
      <c r="BU215" s="245"/>
      <c r="BV215" s="245"/>
      <c r="BW215" s="245"/>
      <c r="BX215" s="245"/>
      <c r="BY215" s="245"/>
      <c r="BZ215" s="245"/>
      <c r="CA215" s="245"/>
      <c r="CB215" s="245"/>
      <c r="CC215" s="245"/>
      <c r="CD215" s="245"/>
      <c r="CE215" s="245"/>
      <c r="CF215" s="245"/>
      <c r="CG215" s="245"/>
      <c r="CH215" s="245"/>
      <c r="CI215" s="260"/>
      <c r="CJ215" s="259"/>
      <c r="CK215" s="245"/>
      <c r="CL215" s="245"/>
      <c r="CM215" s="245"/>
      <c r="CN215" s="245"/>
      <c r="CO215" s="245"/>
      <c r="CP215" s="245"/>
      <c r="CQ215" s="245"/>
      <c r="CR215" s="245"/>
      <c r="CS215" s="245"/>
      <c r="CT215" s="245"/>
      <c r="CU215" s="245"/>
      <c r="CV215" s="245"/>
      <c r="CW215" s="245"/>
      <c r="CX215" s="245"/>
      <c r="CY215" s="245"/>
      <c r="CZ215" s="245"/>
      <c r="DA215" s="245"/>
      <c r="DB215" s="245"/>
      <c r="DC215" s="262"/>
    </row>
    <row r="216" spans="1:107" ht="12.75">
      <c r="A216" s="56"/>
      <c r="B216" s="41"/>
      <c r="C216" s="41"/>
      <c r="D216" s="271" t="s">
        <v>513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1"/>
      <c r="Z216" s="271"/>
      <c r="AA216" s="271"/>
      <c r="AB216" s="271"/>
      <c r="AC216" s="271"/>
      <c r="AD216" s="271"/>
      <c r="AE216" s="271"/>
      <c r="AF216" s="271"/>
      <c r="AG216" s="271"/>
      <c r="AH216" s="271"/>
      <c r="AI216" s="271"/>
      <c r="AJ216" s="271"/>
      <c r="AK216" s="271"/>
      <c r="AL216" s="271"/>
      <c r="AM216" s="271"/>
      <c r="AN216" s="271"/>
      <c r="AO216" s="271"/>
      <c r="AP216" s="271"/>
      <c r="AQ216" s="271"/>
      <c r="AR216" s="271"/>
      <c r="AS216" s="271"/>
      <c r="AT216" s="271"/>
      <c r="AU216" s="271"/>
      <c r="AV216" s="271"/>
      <c r="AW216" s="271"/>
      <c r="AX216" s="271"/>
      <c r="AY216" s="271"/>
      <c r="AZ216" s="271"/>
      <c r="BA216" s="271"/>
      <c r="BB216" s="271"/>
      <c r="BC216" s="271"/>
      <c r="BD216" s="271"/>
      <c r="BE216" s="271"/>
      <c r="BF216" s="271"/>
      <c r="BG216" s="41"/>
      <c r="BH216" s="272"/>
      <c r="BI216" s="273"/>
      <c r="BJ216" s="273"/>
      <c r="BK216" s="273"/>
      <c r="BL216" s="273"/>
      <c r="BM216" s="273"/>
      <c r="BN216" s="273"/>
      <c r="BO216" s="274"/>
      <c r="BP216" s="256"/>
      <c r="BQ216" s="257"/>
      <c r="BR216" s="257"/>
      <c r="BS216" s="257"/>
      <c r="BT216" s="257"/>
      <c r="BU216" s="257"/>
      <c r="BV216" s="257"/>
      <c r="BW216" s="257"/>
      <c r="BX216" s="257"/>
      <c r="BY216" s="257"/>
      <c r="BZ216" s="257"/>
      <c r="CA216" s="257"/>
      <c r="CB216" s="257"/>
      <c r="CC216" s="257"/>
      <c r="CD216" s="257"/>
      <c r="CE216" s="257"/>
      <c r="CF216" s="257"/>
      <c r="CG216" s="257"/>
      <c r="CH216" s="257"/>
      <c r="CI216" s="258"/>
      <c r="CJ216" s="256"/>
      <c r="CK216" s="257"/>
      <c r="CL216" s="257"/>
      <c r="CM216" s="257"/>
      <c r="CN216" s="257"/>
      <c r="CO216" s="257"/>
      <c r="CP216" s="257"/>
      <c r="CQ216" s="257"/>
      <c r="CR216" s="257"/>
      <c r="CS216" s="257"/>
      <c r="CT216" s="257"/>
      <c r="CU216" s="257"/>
      <c r="CV216" s="257"/>
      <c r="CW216" s="257"/>
      <c r="CX216" s="257"/>
      <c r="CY216" s="257"/>
      <c r="CZ216" s="257"/>
      <c r="DA216" s="257"/>
      <c r="DB216" s="257"/>
      <c r="DC216" s="261"/>
    </row>
    <row r="217" spans="1:107" ht="12.75">
      <c r="A217" s="57"/>
      <c r="B217" s="42"/>
      <c r="C217" s="42"/>
      <c r="D217" s="288" t="s">
        <v>514</v>
      </c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8"/>
      <c r="T217" s="288"/>
      <c r="U217" s="288"/>
      <c r="V217" s="288"/>
      <c r="W217" s="288"/>
      <c r="X217" s="288"/>
      <c r="Y217" s="288"/>
      <c r="Z217" s="288"/>
      <c r="AA217" s="288"/>
      <c r="AB217" s="288"/>
      <c r="AC217" s="288"/>
      <c r="AD217" s="288"/>
      <c r="AE217" s="288"/>
      <c r="AF217" s="288"/>
      <c r="AG217" s="288"/>
      <c r="AH217" s="288"/>
      <c r="AI217" s="288"/>
      <c r="AJ217" s="288"/>
      <c r="AK217" s="288"/>
      <c r="AL217" s="288"/>
      <c r="AM217" s="288"/>
      <c r="AN217" s="288"/>
      <c r="AO217" s="288"/>
      <c r="AP217" s="288"/>
      <c r="AQ217" s="288"/>
      <c r="AR217" s="288"/>
      <c r="AS217" s="288"/>
      <c r="AT217" s="288"/>
      <c r="AU217" s="288"/>
      <c r="AV217" s="288"/>
      <c r="AW217" s="288"/>
      <c r="AX217" s="288"/>
      <c r="AY217" s="288"/>
      <c r="AZ217" s="288"/>
      <c r="BA217" s="288"/>
      <c r="BB217" s="288"/>
      <c r="BC217" s="288"/>
      <c r="BD217" s="288"/>
      <c r="BE217" s="288"/>
      <c r="BF217" s="288"/>
      <c r="BG217" s="42"/>
      <c r="BH217" s="275"/>
      <c r="BI217" s="244"/>
      <c r="BJ217" s="244"/>
      <c r="BK217" s="244"/>
      <c r="BL217" s="244"/>
      <c r="BM217" s="244"/>
      <c r="BN217" s="244"/>
      <c r="BO217" s="276"/>
      <c r="BP217" s="259"/>
      <c r="BQ217" s="245"/>
      <c r="BR217" s="245"/>
      <c r="BS217" s="245"/>
      <c r="BT217" s="245"/>
      <c r="BU217" s="245"/>
      <c r="BV217" s="245"/>
      <c r="BW217" s="245"/>
      <c r="BX217" s="245"/>
      <c r="BY217" s="245"/>
      <c r="BZ217" s="245"/>
      <c r="CA217" s="245"/>
      <c r="CB217" s="245"/>
      <c r="CC217" s="245"/>
      <c r="CD217" s="245"/>
      <c r="CE217" s="245"/>
      <c r="CF217" s="245"/>
      <c r="CG217" s="245"/>
      <c r="CH217" s="245"/>
      <c r="CI217" s="260"/>
      <c r="CJ217" s="259"/>
      <c r="CK217" s="245"/>
      <c r="CL217" s="245"/>
      <c r="CM217" s="245"/>
      <c r="CN217" s="245"/>
      <c r="CO217" s="245"/>
      <c r="CP217" s="245"/>
      <c r="CQ217" s="245"/>
      <c r="CR217" s="245"/>
      <c r="CS217" s="245"/>
      <c r="CT217" s="245"/>
      <c r="CU217" s="245"/>
      <c r="CV217" s="245"/>
      <c r="CW217" s="245"/>
      <c r="CX217" s="245"/>
      <c r="CY217" s="245"/>
      <c r="CZ217" s="245"/>
      <c r="DA217" s="245"/>
      <c r="DB217" s="245"/>
      <c r="DC217" s="262"/>
    </row>
    <row r="218" spans="1:107" ht="12.75">
      <c r="A218" s="57"/>
      <c r="B218" s="42"/>
      <c r="C218" s="42"/>
      <c r="D218" s="288" t="s">
        <v>515</v>
      </c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  <c r="Z218" s="288"/>
      <c r="AA218" s="288"/>
      <c r="AB218" s="288"/>
      <c r="AC218" s="288"/>
      <c r="AD218" s="288"/>
      <c r="AE218" s="288"/>
      <c r="AF218" s="288"/>
      <c r="AG218" s="288"/>
      <c r="AH218" s="288"/>
      <c r="AI218" s="288"/>
      <c r="AJ218" s="288"/>
      <c r="AK218" s="288"/>
      <c r="AL218" s="288"/>
      <c r="AM218" s="288"/>
      <c r="AN218" s="288"/>
      <c r="AO218" s="288"/>
      <c r="AP218" s="288"/>
      <c r="AQ218" s="288"/>
      <c r="AR218" s="288"/>
      <c r="AS218" s="288"/>
      <c r="AT218" s="288"/>
      <c r="AU218" s="288"/>
      <c r="AV218" s="288"/>
      <c r="AW218" s="288"/>
      <c r="AX218" s="288"/>
      <c r="AY218" s="288"/>
      <c r="AZ218" s="288"/>
      <c r="BA218" s="288"/>
      <c r="BB218" s="288"/>
      <c r="BC218" s="288"/>
      <c r="BD218" s="288"/>
      <c r="BE218" s="288"/>
      <c r="BF218" s="288"/>
      <c r="BG218" s="42"/>
      <c r="BH218" s="275"/>
      <c r="BI218" s="244"/>
      <c r="BJ218" s="244"/>
      <c r="BK218" s="244"/>
      <c r="BL218" s="244"/>
      <c r="BM218" s="244"/>
      <c r="BN218" s="244"/>
      <c r="BO218" s="276"/>
      <c r="BP218" s="259"/>
      <c r="BQ218" s="245"/>
      <c r="BR218" s="245"/>
      <c r="BS218" s="245"/>
      <c r="BT218" s="245"/>
      <c r="BU218" s="245"/>
      <c r="BV218" s="245"/>
      <c r="BW218" s="245"/>
      <c r="BX218" s="245"/>
      <c r="BY218" s="245"/>
      <c r="BZ218" s="245"/>
      <c r="CA218" s="245"/>
      <c r="CB218" s="245"/>
      <c r="CC218" s="245"/>
      <c r="CD218" s="245"/>
      <c r="CE218" s="245"/>
      <c r="CF218" s="245"/>
      <c r="CG218" s="245"/>
      <c r="CH218" s="245"/>
      <c r="CI218" s="260"/>
      <c r="CJ218" s="259"/>
      <c r="CK218" s="245"/>
      <c r="CL218" s="245"/>
      <c r="CM218" s="245"/>
      <c r="CN218" s="245"/>
      <c r="CO218" s="245"/>
      <c r="CP218" s="245"/>
      <c r="CQ218" s="245"/>
      <c r="CR218" s="245"/>
      <c r="CS218" s="245"/>
      <c r="CT218" s="245"/>
      <c r="CU218" s="245"/>
      <c r="CV218" s="245"/>
      <c r="CW218" s="245"/>
      <c r="CX218" s="245"/>
      <c r="CY218" s="245"/>
      <c r="CZ218" s="245"/>
      <c r="DA218" s="245"/>
      <c r="DB218" s="245"/>
      <c r="DC218" s="262"/>
    </row>
    <row r="219" spans="1:107" ht="12.75">
      <c r="A219" s="57"/>
      <c r="B219" s="42"/>
      <c r="C219" s="42"/>
      <c r="D219" s="288" t="s">
        <v>516</v>
      </c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  <c r="Z219" s="288"/>
      <c r="AA219" s="288"/>
      <c r="AB219" s="288"/>
      <c r="AC219" s="288"/>
      <c r="AD219" s="288"/>
      <c r="AE219" s="288"/>
      <c r="AF219" s="288"/>
      <c r="AG219" s="288"/>
      <c r="AH219" s="288"/>
      <c r="AI219" s="288"/>
      <c r="AJ219" s="288"/>
      <c r="AK219" s="288"/>
      <c r="AL219" s="288"/>
      <c r="AM219" s="288"/>
      <c r="AN219" s="288"/>
      <c r="AO219" s="288"/>
      <c r="AP219" s="288"/>
      <c r="AQ219" s="288"/>
      <c r="AR219" s="288"/>
      <c r="AS219" s="288"/>
      <c r="AT219" s="288"/>
      <c r="AU219" s="288"/>
      <c r="AV219" s="288"/>
      <c r="AW219" s="288"/>
      <c r="AX219" s="288"/>
      <c r="AY219" s="288"/>
      <c r="AZ219" s="288"/>
      <c r="BA219" s="288"/>
      <c r="BB219" s="288"/>
      <c r="BC219" s="288"/>
      <c r="BD219" s="288"/>
      <c r="BE219" s="288"/>
      <c r="BF219" s="288"/>
      <c r="BG219" s="42"/>
      <c r="BH219" s="275"/>
      <c r="BI219" s="244"/>
      <c r="BJ219" s="244"/>
      <c r="BK219" s="244"/>
      <c r="BL219" s="244"/>
      <c r="BM219" s="244"/>
      <c r="BN219" s="244"/>
      <c r="BO219" s="276"/>
      <c r="BP219" s="259"/>
      <c r="BQ219" s="245"/>
      <c r="BR219" s="245"/>
      <c r="BS219" s="245"/>
      <c r="BT219" s="245"/>
      <c r="BU219" s="245"/>
      <c r="BV219" s="245"/>
      <c r="BW219" s="245"/>
      <c r="BX219" s="245"/>
      <c r="BY219" s="245"/>
      <c r="BZ219" s="245"/>
      <c r="CA219" s="245"/>
      <c r="CB219" s="245"/>
      <c r="CC219" s="245"/>
      <c r="CD219" s="245"/>
      <c r="CE219" s="245"/>
      <c r="CF219" s="245"/>
      <c r="CG219" s="245"/>
      <c r="CH219" s="245"/>
      <c r="CI219" s="260"/>
      <c r="CJ219" s="259"/>
      <c r="CK219" s="245"/>
      <c r="CL219" s="245"/>
      <c r="CM219" s="245"/>
      <c r="CN219" s="245"/>
      <c r="CO219" s="245"/>
      <c r="CP219" s="245"/>
      <c r="CQ219" s="245"/>
      <c r="CR219" s="245"/>
      <c r="CS219" s="245"/>
      <c r="CT219" s="245"/>
      <c r="CU219" s="245"/>
      <c r="CV219" s="245"/>
      <c r="CW219" s="245"/>
      <c r="CX219" s="245"/>
      <c r="CY219" s="245"/>
      <c r="CZ219" s="245"/>
      <c r="DA219" s="245"/>
      <c r="DB219" s="245"/>
      <c r="DC219" s="262"/>
    </row>
    <row r="220" spans="1:107" ht="12.75">
      <c r="A220" s="57"/>
      <c r="B220" s="288"/>
      <c r="C220" s="288"/>
      <c r="D220" s="288"/>
      <c r="E220" s="288"/>
      <c r="F220" s="288"/>
      <c r="G220" s="288"/>
      <c r="H220" s="288"/>
      <c r="I220" s="288"/>
      <c r="J220" s="288"/>
      <c r="K220" s="288"/>
      <c r="L220" s="288"/>
      <c r="M220" s="288"/>
      <c r="N220" s="288"/>
      <c r="O220" s="288"/>
      <c r="P220" s="288"/>
      <c r="Q220" s="288"/>
      <c r="R220" s="288"/>
      <c r="S220" s="288"/>
      <c r="T220" s="288"/>
      <c r="U220" s="288"/>
      <c r="V220" s="288"/>
      <c r="W220" s="288"/>
      <c r="X220" s="288"/>
      <c r="Y220" s="288"/>
      <c r="Z220" s="288"/>
      <c r="AA220" s="288"/>
      <c r="AB220" s="288"/>
      <c r="AC220" s="288"/>
      <c r="AD220" s="288"/>
      <c r="AE220" s="288"/>
      <c r="AF220" s="288"/>
      <c r="AG220" s="288"/>
      <c r="AH220" s="288"/>
      <c r="AI220" s="288"/>
      <c r="AJ220" s="288"/>
      <c r="AK220" s="288"/>
      <c r="AL220" s="288"/>
      <c r="AM220" s="288"/>
      <c r="AN220" s="288"/>
      <c r="AO220" s="288"/>
      <c r="AP220" s="288"/>
      <c r="AQ220" s="288"/>
      <c r="AR220" s="288"/>
      <c r="AS220" s="288"/>
      <c r="AT220" s="288"/>
      <c r="AU220" s="288"/>
      <c r="AV220" s="288"/>
      <c r="AW220" s="288"/>
      <c r="AX220" s="288"/>
      <c r="AY220" s="288"/>
      <c r="AZ220" s="288"/>
      <c r="BA220" s="288"/>
      <c r="BB220" s="288"/>
      <c r="BC220" s="288"/>
      <c r="BD220" s="288"/>
      <c r="BE220" s="288"/>
      <c r="BF220" s="288"/>
      <c r="BG220" s="42"/>
      <c r="BH220" s="275"/>
      <c r="BI220" s="244"/>
      <c r="BJ220" s="244"/>
      <c r="BK220" s="244"/>
      <c r="BL220" s="244"/>
      <c r="BM220" s="244"/>
      <c r="BN220" s="244"/>
      <c r="BO220" s="276"/>
      <c r="BP220" s="259"/>
      <c r="BQ220" s="245"/>
      <c r="BR220" s="245"/>
      <c r="BS220" s="245"/>
      <c r="BT220" s="245"/>
      <c r="BU220" s="245"/>
      <c r="BV220" s="245"/>
      <c r="BW220" s="245"/>
      <c r="BX220" s="245"/>
      <c r="BY220" s="245"/>
      <c r="BZ220" s="245"/>
      <c r="CA220" s="245"/>
      <c r="CB220" s="245"/>
      <c r="CC220" s="245"/>
      <c r="CD220" s="245"/>
      <c r="CE220" s="245"/>
      <c r="CF220" s="245"/>
      <c r="CG220" s="245"/>
      <c r="CH220" s="245"/>
      <c r="CI220" s="260"/>
      <c r="CJ220" s="259"/>
      <c r="CK220" s="245"/>
      <c r="CL220" s="245"/>
      <c r="CM220" s="245"/>
      <c r="CN220" s="245"/>
      <c r="CO220" s="245"/>
      <c r="CP220" s="245"/>
      <c r="CQ220" s="245"/>
      <c r="CR220" s="245"/>
      <c r="CS220" s="245"/>
      <c r="CT220" s="245"/>
      <c r="CU220" s="245"/>
      <c r="CV220" s="245"/>
      <c r="CW220" s="245"/>
      <c r="CX220" s="245"/>
      <c r="CY220" s="245"/>
      <c r="CZ220" s="245"/>
      <c r="DA220" s="245"/>
      <c r="DB220" s="245"/>
      <c r="DC220" s="262"/>
    </row>
    <row r="221" spans="1:107" ht="12.75">
      <c r="A221" s="57"/>
      <c r="B221" s="288"/>
      <c r="C221" s="288"/>
      <c r="D221" s="288"/>
      <c r="E221" s="288"/>
      <c r="F221" s="288"/>
      <c r="G221" s="288"/>
      <c r="H221" s="288"/>
      <c r="I221" s="288"/>
      <c r="J221" s="288"/>
      <c r="K221" s="288"/>
      <c r="L221" s="288"/>
      <c r="M221" s="288"/>
      <c r="N221" s="288"/>
      <c r="O221" s="288"/>
      <c r="P221" s="288"/>
      <c r="Q221" s="288"/>
      <c r="R221" s="288"/>
      <c r="S221" s="288"/>
      <c r="T221" s="288"/>
      <c r="U221" s="288"/>
      <c r="V221" s="288"/>
      <c r="W221" s="288"/>
      <c r="X221" s="288"/>
      <c r="Y221" s="288"/>
      <c r="Z221" s="288"/>
      <c r="AA221" s="288"/>
      <c r="AB221" s="288"/>
      <c r="AC221" s="288"/>
      <c r="AD221" s="288"/>
      <c r="AE221" s="288"/>
      <c r="AF221" s="288"/>
      <c r="AG221" s="288"/>
      <c r="AH221" s="288"/>
      <c r="AI221" s="288"/>
      <c r="AJ221" s="288"/>
      <c r="AK221" s="288"/>
      <c r="AL221" s="288"/>
      <c r="AM221" s="288"/>
      <c r="AN221" s="288"/>
      <c r="AO221" s="288"/>
      <c r="AP221" s="288"/>
      <c r="AQ221" s="288"/>
      <c r="AR221" s="288"/>
      <c r="AS221" s="288"/>
      <c r="AT221" s="288"/>
      <c r="AU221" s="288"/>
      <c r="AV221" s="288"/>
      <c r="AW221" s="288"/>
      <c r="AX221" s="288"/>
      <c r="AY221" s="288"/>
      <c r="AZ221" s="288"/>
      <c r="BA221" s="288"/>
      <c r="BB221" s="288"/>
      <c r="BC221" s="288"/>
      <c r="BD221" s="288"/>
      <c r="BE221" s="288"/>
      <c r="BF221" s="288"/>
      <c r="BG221" s="42"/>
      <c r="BH221" s="275"/>
      <c r="BI221" s="244"/>
      <c r="BJ221" s="244"/>
      <c r="BK221" s="244"/>
      <c r="BL221" s="244"/>
      <c r="BM221" s="244"/>
      <c r="BN221" s="244"/>
      <c r="BO221" s="276"/>
      <c r="BP221" s="259"/>
      <c r="BQ221" s="245"/>
      <c r="BR221" s="245"/>
      <c r="BS221" s="245"/>
      <c r="BT221" s="245"/>
      <c r="BU221" s="245"/>
      <c r="BV221" s="245"/>
      <c r="BW221" s="245"/>
      <c r="BX221" s="245"/>
      <c r="BY221" s="245"/>
      <c r="BZ221" s="245"/>
      <c r="CA221" s="245"/>
      <c r="CB221" s="245"/>
      <c r="CC221" s="245"/>
      <c r="CD221" s="245"/>
      <c r="CE221" s="245"/>
      <c r="CF221" s="245"/>
      <c r="CG221" s="245"/>
      <c r="CH221" s="245"/>
      <c r="CI221" s="260"/>
      <c r="CJ221" s="259"/>
      <c r="CK221" s="245"/>
      <c r="CL221" s="245"/>
      <c r="CM221" s="245"/>
      <c r="CN221" s="245"/>
      <c r="CO221" s="245"/>
      <c r="CP221" s="245"/>
      <c r="CQ221" s="245"/>
      <c r="CR221" s="245"/>
      <c r="CS221" s="245"/>
      <c r="CT221" s="245"/>
      <c r="CU221" s="245"/>
      <c r="CV221" s="245"/>
      <c r="CW221" s="245"/>
      <c r="CX221" s="245"/>
      <c r="CY221" s="245"/>
      <c r="CZ221" s="245"/>
      <c r="DA221" s="245"/>
      <c r="DB221" s="245"/>
      <c r="DC221" s="262"/>
    </row>
    <row r="222" spans="1:107" ht="12.75">
      <c r="A222" s="57"/>
      <c r="B222" s="288" t="s">
        <v>517</v>
      </c>
      <c r="C222" s="288"/>
      <c r="D222" s="288"/>
      <c r="E222" s="288"/>
      <c r="F222" s="288"/>
      <c r="G222" s="288"/>
      <c r="H222" s="288"/>
      <c r="I222" s="288"/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  <c r="V222" s="288"/>
      <c r="W222" s="288"/>
      <c r="X222" s="288"/>
      <c r="Y222" s="288"/>
      <c r="Z222" s="288"/>
      <c r="AA222" s="288"/>
      <c r="AB222" s="288"/>
      <c r="AC222" s="288"/>
      <c r="AD222" s="288"/>
      <c r="AE222" s="288"/>
      <c r="AF222" s="288"/>
      <c r="AG222" s="288"/>
      <c r="AH222" s="288"/>
      <c r="AI222" s="288"/>
      <c r="AJ222" s="288"/>
      <c r="AK222" s="288"/>
      <c r="AL222" s="288"/>
      <c r="AM222" s="288"/>
      <c r="AN222" s="288"/>
      <c r="AO222" s="288"/>
      <c r="AP222" s="288"/>
      <c r="AQ222" s="288"/>
      <c r="AR222" s="288"/>
      <c r="AS222" s="288"/>
      <c r="AT222" s="288"/>
      <c r="AU222" s="288"/>
      <c r="AV222" s="288"/>
      <c r="AW222" s="288"/>
      <c r="AX222" s="288"/>
      <c r="AY222" s="288"/>
      <c r="AZ222" s="288"/>
      <c r="BA222" s="288"/>
      <c r="BB222" s="288"/>
      <c r="BC222" s="288"/>
      <c r="BD222" s="288"/>
      <c r="BE222" s="288"/>
      <c r="BF222" s="288"/>
      <c r="BG222" s="42"/>
      <c r="BH222" s="275" t="s">
        <v>518</v>
      </c>
      <c r="BI222" s="244"/>
      <c r="BJ222" s="244"/>
      <c r="BK222" s="244"/>
      <c r="BL222" s="244"/>
      <c r="BM222" s="244"/>
      <c r="BN222" s="244"/>
      <c r="BO222" s="276"/>
      <c r="BP222" s="259" t="s">
        <v>519</v>
      </c>
      <c r="BQ222" s="245"/>
      <c r="BR222" s="245"/>
      <c r="BS222" s="245"/>
      <c r="BT222" s="245"/>
      <c r="BU222" s="245"/>
      <c r="BV222" s="245"/>
      <c r="BW222" s="245"/>
      <c r="BX222" s="245"/>
      <c r="BY222" s="245"/>
      <c r="BZ222" s="245"/>
      <c r="CA222" s="245"/>
      <c r="CB222" s="245"/>
      <c r="CC222" s="245"/>
      <c r="CD222" s="245"/>
      <c r="CE222" s="245"/>
      <c r="CF222" s="245"/>
      <c r="CG222" s="245"/>
      <c r="CH222" s="245"/>
      <c r="CI222" s="260"/>
      <c r="CJ222" s="259"/>
      <c r="CK222" s="245"/>
      <c r="CL222" s="245"/>
      <c r="CM222" s="245"/>
      <c r="CN222" s="245"/>
      <c r="CO222" s="245"/>
      <c r="CP222" s="245"/>
      <c r="CQ222" s="245"/>
      <c r="CR222" s="245"/>
      <c r="CS222" s="245"/>
      <c r="CT222" s="245"/>
      <c r="CU222" s="245"/>
      <c r="CV222" s="245"/>
      <c r="CW222" s="245"/>
      <c r="CX222" s="245"/>
      <c r="CY222" s="245"/>
      <c r="CZ222" s="245"/>
      <c r="DA222" s="245"/>
      <c r="DB222" s="245"/>
      <c r="DC222" s="262"/>
    </row>
    <row r="223" spans="1:107" ht="12.75">
      <c r="A223" s="56"/>
      <c r="B223" s="41"/>
      <c r="C223" s="41"/>
      <c r="D223" s="271" t="s">
        <v>54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  <c r="AB223" s="271"/>
      <c r="AC223" s="271"/>
      <c r="AD223" s="271"/>
      <c r="AE223" s="271"/>
      <c r="AF223" s="271"/>
      <c r="AG223" s="271"/>
      <c r="AH223" s="271"/>
      <c r="AI223" s="271"/>
      <c r="AJ223" s="271"/>
      <c r="AK223" s="271"/>
      <c r="AL223" s="271"/>
      <c r="AM223" s="271"/>
      <c r="AN223" s="271"/>
      <c r="AO223" s="271"/>
      <c r="AP223" s="271"/>
      <c r="AQ223" s="271"/>
      <c r="AR223" s="271"/>
      <c r="AS223" s="271"/>
      <c r="AT223" s="271"/>
      <c r="AU223" s="271"/>
      <c r="AV223" s="271"/>
      <c r="AW223" s="271"/>
      <c r="AX223" s="271"/>
      <c r="AY223" s="271"/>
      <c r="AZ223" s="271"/>
      <c r="BA223" s="271"/>
      <c r="BB223" s="271"/>
      <c r="BC223" s="271"/>
      <c r="BD223" s="271"/>
      <c r="BE223" s="271"/>
      <c r="BF223" s="271"/>
      <c r="BG223" s="41"/>
      <c r="BH223" s="272"/>
      <c r="BI223" s="273"/>
      <c r="BJ223" s="273"/>
      <c r="BK223" s="273"/>
      <c r="BL223" s="273"/>
      <c r="BM223" s="273"/>
      <c r="BN223" s="273"/>
      <c r="BO223" s="274"/>
      <c r="BP223" s="256"/>
      <c r="BQ223" s="257"/>
      <c r="BR223" s="257"/>
      <c r="BS223" s="257"/>
      <c r="BT223" s="257"/>
      <c r="BU223" s="257"/>
      <c r="BV223" s="257"/>
      <c r="BW223" s="257"/>
      <c r="BX223" s="257"/>
      <c r="BY223" s="257"/>
      <c r="BZ223" s="257"/>
      <c r="CA223" s="257"/>
      <c r="CB223" s="257"/>
      <c r="CC223" s="257"/>
      <c r="CD223" s="257"/>
      <c r="CE223" s="257"/>
      <c r="CF223" s="257"/>
      <c r="CG223" s="257"/>
      <c r="CH223" s="257"/>
      <c r="CI223" s="258"/>
      <c r="CJ223" s="256"/>
      <c r="CK223" s="257"/>
      <c r="CL223" s="257"/>
      <c r="CM223" s="257"/>
      <c r="CN223" s="257"/>
      <c r="CO223" s="257"/>
      <c r="CP223" s="257"/>
      <c r="CQ223" s="257"/>
      <c r="CR223" s="257"/>
      <c r="CS223" s="257"/>
      <c r="CT223" s="257"/>
      <c r="CU223" s="257"/>
      <c r="CV223" s="257"/>
      <c r="CW223" s="257"/>
      <c r="CX223" s="257"/>
      <c r="CY223" s="257"/>
      <c r="CZ223" s="257"/>
      <c r="DA223" s="257"/>
      <c r="DB223" s="257"/>
      <c r="DC223" s="261"/>
    </row>
    <row r="224" spans="1:107" ht="12.75">
      <c r="A224" s="57"/>
      <c r="B224" s="42"/>
      <c r="C224" s="42"/>
      <c r="D224" s="288" t="s">
        <v>510</v>
      </c>
      <c r="E224" s="288"/>
      <c r="F224" s="288"/>
      <c r="G224" s="288"/>
      <c r="H224" s="288"/>
      <c r="I224" s="288"/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  <c r="U224" s="288"/>
      <c r="V224" s="288"/>
      <c r="W224" s="288"/>
      <c r="X224" s="288"/>
      <c r="Y224" s="288"/>
      <c r="Z224" s="288"/>
      <c r="AA224" s="288"/>
      <c r="AB224" s="288"/>
      <c r="AC224" s="288"/>
      <c r="AD224" s="288"/>
      <c r="AE224" s="288"/>
      <c r="AF224" s="288"/>
      <c r="AG224" s="288"/>
      <c r="AH224" s="288"/>
      <c r="AI224" s="288"/>
      <c r="AJ224" s="288"/>
      <c r="AK224" s="288"/>
      <c r="AL224" s="288"/>
      <c r="AM224" s="288"/>
      <c r="AN224" s="288"/>
      <c r="AO224" s="288"/>
      <c r="AP224" s="288"/>
      <c r="AQ224" s="288"/>
      <c r="AR224" s="288"/>
      <c r="AS224" s="288"/>
      <c r="AT224" s="288"/>
      <c r="AU224" s="288"/>
      <c r="AV224" s="288"/>
      <c r="AW224" s="288"/>
      <c r="AX224" s="288"/>
      <c r="AY224" s="288"/>
      <c r="AZ224" s="288"/>
      <c r="BA224" s="288"/>
      <c r="BB224" s="288"/>
      <c r="BC224" s="288"/>
      <c r="BD224" s="288"/>
      <c r="BE224" s="288"/>
      <c r="BF224" s="288"/>
      <c r="BG224" s="42"/>
      <c r="BH224" s="275"/>
      <c r="BI224" s="244"/>
      <c r="BJ224" s="244"/>
      <c r="BK224" s="244"/>
      <c r="BL224" s="244"/>
      <c r="BM224" s="244"/>
      <c r="BN224" s="244"/>
      <c r="BO224" s="276"/>
      <c r="BP224" s="259"/>
      <c r="BQ224" s="245"/>
      <c r="BR224" s="245"/>
      <c r="BS224" s="245"/>
      <c r="BT224" s="245"/>
      <c r="BU224" s="245"/>
      <c r="BV224" s="245"/>
      <c r="BW224" s="245"/>
      <c r="BX224" s="245"/>
      <c r="BY224" s="245"/>
      <c r="BZ224" s="245"/>
      <c r="CA224" s="245"/>
      <c r="CB224" s="245"/>
      <c r="CC224" s="245"/>
      <c r="CD224" s="245"/>
      <c r="CE224" s="245"/>
      <c r="CF224" s="245"/>
      <c r="CG224" s="245"/>
      <c r="CH224" s="245"/>
      <c r="CI224" s="260"/>
      <c r="CJ224" s="259"/>
      <c r="CK224" s="245"/>
      <c r="CL224" s="245"/>
      <c r="CM224" s="245"/>
      <c r="CN224" s="245"/>
      <c r="CO224" s="245"/>
      <c r="CP224" s="245"/>
      <c r="CQ224" s="245"/>
      <c r="CR224" s="245"/>
      <c r="CS224" s="245"/>
      <c r="CT224" s="245"/>
      <c r="CU224" s="245"/>
      <c r="CV224" s="245"/>
      <c r="CW224" s="245"/>
      <c r="CX224" s="245"/>
      <c r="CY224" s="245"/>
      <c r="CZ224" s="245"/>
      <c r="DA224" s="245"/>
      <c r="DB224" s="245"/>
      <c r="DC224" s="262"/>
    </row>
    <row r="225" spans="1:107" ht="12.75">
      <c r="A225" s="57"/>
      <c r="B225" s="288" t="s">
        <v>520</v>
      </c>
      <c r="C225" s="288"/>
      <c r="D225" s="288"/>
      <c r="E225" s="288"/>
      <c r="F225" s="288"/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  <c r="X225" s="288"/>
      <c r="Y225" s="288"/>
      <c r="Z225" s="288"/>
      <c r="AA225" s="288"/>
      <c r="AB225" s="288"/>
      <c r="AC225" s="288"/>
      <c r="AD225" s="288"/>
      <c r="AE225" s="288"/>
      <c r="AF225" s="288"/>
      <c r="AG225" s="288"/>
      <c r="AH225" s="288"/>
      <c r="AI225" s="288"/>
      <c r="AJ225" s="288"/>
      <c r="AK225" s="288"/>
      <c r="AL225" s="288"/>
      <c r="AM225" s="288"/>
      <c r="AN225" s="288"/>
      <c r="AO225" s="288"/>
      <c r="AP225" s="288"/>
      <c r="AQ225" s="288"/>
      <c r="AR225" s="288"/>
      <c r="AS225" s="288"/>
      <c r="AT225" s="288"/>
      <c r="AU225" s="288"/>
      <c r="AV225" s="288"/>
      <c r="AW225" s="288"/>
      <c r="AX225" s="288"/>
      <c r="AY225" s="288"/>
      <c r="AZ225" s="288"/>
      <c r="BA225" s="288"/>
      <c r="BB225" s="288"/>
      <c r="BC225" s="288"/>
      <c r="BD225" s="288"/>
      <c r="BE225" s="288"/>
      <c r="BF225" s="288"/>
      <c r="BG225" s="42"/>
      <c r="BH225" s="275" t="s">
        <v>521</v>
      </c>
      <c r="BI225" s="244"/>
      <c r="BJ225" s="244"/>
      <c r="BK225" s="244"/>
      <c r="BL225" s="244"/>
      <c r="BM225" s="244"/>
      <c r="BN225" s="244"/>
      <c r="BO225" s="276"/>
      <c r="BP225" s="259"/>
      <c r="BQ225" s="245"/>
      <c r="BR225" s="245"/>
      <c r="BS225" s="245"/>
      <c r="BT225" s="245"/>
      <c r="BU225" s="245"/>
      <c r="BV225" s="245"/>
      <c r="BW225" s="245"/>
      <c r="BX225" s="245"/>
      <c r="BY225" s="245"/>
      <c r="BZ225" s="245"/>
      <c r="CA225" s="245"/>
      <c r="CB225" s="245"/>
      <c r="CC225" s="245"/>
      <c r="CD225" s="245"/>
      <c r="CE225" s="245"/>
      <c r="CF225" s="245"/>
      <c r="CG225" s="245"/>
      <c r="CH225" s="245"/>
      <c r="CI225" s="260"/>
      <c r="CJ225" s="259"/>
      <c r="CK225" s="245"/>
      <c r="CL225" s="245"/>
      <c r="CM225" s="245"/>
      <c r="CN225" s="245"/>
      <c r="CO225" s="245"/>
      <c r="CP225" s="245"/>
      <c r="CQ225" s="245"/>
      <c r="CR225" s="245"/>
      <c r="CS225" s="245"/>
      <c r="CT225" s="245"/>
      <c r="CU225" s="245"/>
      <c r="CV225" s="245"/>
      <c r="CW225" s="245"/>
      <c r="CX225" s="245"/>
      <c r="CY225" s="245"/>
      <c r="CZ225" s="245"/>
      <c r="DA225" s="245"/>
      <c r="DB225" s="245"/>
      <c r="DC225" s="262"/>
    </row>
    <row r="226" spans="1:107" ht="12.75">
      <c r="A226" s="56"/>
      <c r="B226" s="41"/>
      <c r="C226" s="41"/>
      <c r="D226" s="271" t="s">
        <v>513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  <c r="AB226" s="271"/>
      <c r="AC226" s="271"/>
      <c r="AD226" s="271"/>
      <c r="AE226" s="271"/>
      <c r="AF226" s="271"/>
      <c r="AG226" s="271"/>
      <c r="AH226" s="271"/>
      <c r="AI226" s="271"/>
      <c r="AJ226" s="271"/>
      <c r="AK226" s="271"/>
      <c r="AL226" s="271"/>
      <c r="AM226" s="271"/>
      <c r="AN226" s="271"/>
      <c r="AO226" s="271"/>
      <c r="AP226" s="271"/>
      <c r="AQ226" s="271"/>
      <c r="AR226" s="271"/>
      <c r="AS226" s="271"/>
      <c r="AT226" s="271"/>
      <c r="AU226" s="271"/>
      <c r="AV226" s="271"/>
      <c r="AW226" s="271"/>
      <c r="AX226" s="271"/>
      <c r="AY226" s="271"/>
      <c r="AZ226" s="271"/>
      <c r="BA226" s="271"/>
      <c r="BB226" s="271"/>
      <c r="BC226" s="271"/>
      <c r="BD226" s="271"/>
      <c r="BE226" s="271"/>
      <c r="BF226" s="271"/>
      <c r="BG226" s="41"/>
      <c r="BH226" s="272"/>
      <c r="BI226" s="273"/>
      <c r="BJ226" s="273"/>
      <c r="BK226" s="273"/>
      <c r="BL226" s="273"/>
      <c r="BM226" s="273"/>
      <c r="BN226" s="273"/>
      <c r="BO226" s="274"/>
      <c r="BP226" s="256"/>
      <c r="BQ226" s="257"/>
      <c r="BR226" s="257"/>
      <c r="BS226" s="257"/>
      <c r="BT226" s="257"/>
      <c r="BU226" s="257"/>
      <c r="BV226" s="257"/>
      <c r="BW226" s="257"/>
      <c r="BX226" s="257"/>
      <c r="BY226" s="257"/>
      <c r="BZ226" s="257"/>
      <c r="CA226" s="257"/>
      <c r="CB226" s="257"/>
      <c r="CC226" s="257"/>
      <c r="CD226" s="257"/>
      <c r="CE226" s="257"/>
      <c r="CF226" s="257"/>
      <c r="CG226" s="257"/>
      <c r="CH226" s="257"/>
      <c r="CI226" s="258"/>
      <c r="CJ226" s="256"/>
      <c r="CK226" s="257"/>
      <c r="CL226" s="257"/>
      <c r="CM226" s="257"/>
      <c r="CN226" s="257"/>
      <c r="CO226" s="257"/>
      <c r="CP226" s="257"/>
      <c r="CQ226" s="257"/>
      <c r="CR226" s="257"/>
      <c r="CS226" s="257"/>
      <c r="CT226" s="257"/>
      <c r="CU226" s="257"/>
      <c r="CV226" s="257"/>
      <c r="CW226" s="257"/>
      <c r="CX226" s="257"/>
      <c r="CY226" s="257"/>
      <c r="CZ226" s="257"/>
      <c r="DA226" s="257"/>
      <c r="DB226" s="257"/>
      <c r="DC226" s="261"/>
    </row>
    <row r="227" spans="1:107" ht="12.75">
      <c r="A227" s="57"/>
      <c r="B227" s="42"/>
      <c r="C227" s="42"/>
      <c r="D227" s="288" t="s">
        <v>514</v>
      </c>
      <c r="E227" s="288"/>
      <c r="F227" s="288"/>
      <c r="G227" s="288"/>
      <c r="H227" s="288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  <c r="T227" s="288"/>
      <c r="U227" s="288"/>
      <c r="V227" s="288"/>
      <c r="W227" s="288"/>
      <c r="X227" s="288"/>
      <c r="Y227" s="288"/>
      <c r="Z227" s="288"/>
      <c r="AA227" s="288"/>
      <c r="AB227" s="288"/>
      <c r="AC227" s="288"/>
      <c r="AD227" s="288"/>
      <c r="AE227" s="288"/>
      <c r="AF227" s="288"/>
      <c r="AG227" s="288"/>
      <c r="AH227" s="288"/>
      <c r="AI227" s="288"/>
      <c r="AJ227" s="288"/>
      <c r="AK227" s="288"/>
      <c r="AL227" s="288"/>
      <c r="AM227" s="288"/>
      <c r="AN227" s="288"/>
      <c r="AO227" s="288"/>
      <c r="AP227" s="288"/>
      <c r="AQ227" s="288"/>
      <c r="AR227" s="288"/>
      <c r="AS227" s="288"/>
      <c r="AT227" s="288"/>
      <c r="AU227" s="288"/>
      <c r="AV227" s="288"/>
      <c r="AW227" s="288"/>
      <c r="AX227" s="288"/>
      <c r="AY227" s="288"/>
      <c r="AZ227" s="288"/>
      <c r="BA227" s="288"/>
      <c r="BB227" s="288"/>
      <c r="BC227" s="288"/>
      <c r="BD227" s="288"/>
      <c r="BE227" s="288"/>
      <c r="BF227" s="288"/>
      <c r="BG227" s="42"/>
      <c r="BH227" s="275"/>
      <c r="BI227" s="244"/>
      <c r="BJ227" s="244"/>
      <c r="BK227" s="244"/>
      <c r="BL227" s="244"/>
      <c r="BM227" s="244"/>
      <c r="BN227" s="244"/>
      <c r="BO227" s="276"/>
      <c r="BP227" s="259"/>
      <c r="BQ227" s="245"/>
      <c r="BR227" s="245"/>
      <c r="BS227" s="245"/>
      <c r="BT227" s="245"/>
      <c r="BU227" s="245"/>
      <c r="BV227" s="245"/>
      <c r="BW227" s="245"/>
      <c r="BX227" s="245"/>
      <c r="BY227" s="245"/>
      <c r="BZ227" s="245"/>
      <c r="CA227" s="245"/>
      <c r="CB227" s="245"/>
      <c r="CC227" s="245"/>
      <c r="CD227" s="245"/>
      <c r="CE227" s="245"/>
      <c r="CF227" s="245"/>
      <c r="CG227" s="245"/>
      <c r="CH227" s="245"/>
      <c r="CI227" s="260"/>
      <c r="CJ227" s="259"/>
      <c r="CK227" s="245"/>
      <c r="CL227" s="245"/>
      <c r="CM227" s="245"/>
      <c r="CN227" s="245"/>
      <c r="CO227" s="245"/>
      <c r="CP227" s="245"/>
      <c r="CQ227" s="245"/>
      <c r="CR227" s="245"/>
      <c r="CS227" s="245"/>
      <c r="CT227" s="245"/>
      <c r="CU227" s="245"/>
      <c r="CV227" s="245"/>
      <c r="CW227" s="245"/>
      <c r="CX227" s="245"/>
      <c r="CY227" s="245"/>
      <c r="CZ227" s="245"/>
      <c r="DA227" s="245"/>
      <c r="DB227" s="245"/>
      <c r="DC227" s="262"/>
    </row>
    <row r="228" spans="1:107" ht="12.75">
      <c r="A228" s="57"/>
      <c r="B228" s="42"/>
      <c r="C228" s="42"/>
      <c r="D228" s="288" t="s">
        <v>515</v>
      </c>
      <c r="E228" s="288"/>
      <c r="F228" s="288"/>
      <c r="G228" s="288"/>
      <c r="H228" s="288"/>
      <c r="I228" s="288"/>
      <c r="J228" s="288"/>
      <c r="K228" s="288"/>
      <c r="L228" s="288"/>
      <c r="M228" s="288"/>
      <c r="N228" s="288"/>
      <c r="O228" s="288"/>
      <c r="P228" s="288"/>
      <c r="Q228" s="288"/>
      <c r="R228" s="288"/>
      <c r="S228" s="288"/>
      <c r="T228" s="288"/>
      <c r="U228" s="288"/>
      <c r="V228" s="288"/>
      <c r="W228" s="288"/>
      <c r="X228" s="288"/>
      <c r="Y228" s="288"/>
      <c r="Z228" s="288"/>
      <c r="AA228" s="288"/>
      <c r="AB228" s="288"/>
      <c r="AC228" s="288"/>
      <c r="AD228" s="288"/>
      <c r="AE228" s="288"/>
      <c r="AF228" s="288"/>
      <c r="AG228" s="288"/>
      <c r="AH228" s="288"/>
      <c r="AI228" s="288"/>
      <c r="AJ228" s="288"/>
      <c r="AK228" s="288"/>
      <c r="AL228" s="288"/>
      <c r="AM228" s="288"/>
      <c r="AN228" s="288"/>
      <c r="AO228" s="288"/>
      <c r="AP228" s="288"/>
      <c r="AQ228" s="288"/>
      <c r="AR228" s="288"/>
      <c r="AS228" s="288"/>
      <c r="AT228" s="288"/>
      <c r="AU228" s="288"/>
      <c r="AV228" s="288"/>
      <c r="AW228" s="288"/>
      <c r="AX228" s="288"/>
      <c r="AY228" s="288"/>
      <c r="AZ228" s="288"/>
      <c r="BA228" s="288"/>
      <c r="BB228" s="288"/>
      <c r="BC228" s="288"/>
      <c r="BD228" s="288"/>
      <c r="BE228" s="288"/>
      <c r="BF228" s="288"/>
      <c r="BG228" s="42"/>
      <c r="BH228" s="275"/>
      <c r="BI228" s="244"/>
      <c r="BJ228" s="244"/>
      <c r="BK228" s="244"/>
      <c r="BL228" s="244"/>
      <c r="BM228" s="244"/>
      <c r="BN228" s="244"/>
      <c r="BO228" s="276"/>
      <c r="BP228" s="259"/>
      <c r="BQ228" s="245"/>
      <c r="BR228" s="245"/>
      <c r="BS228" s="245"/>
      <c r="BT228" s="245"/>
      <c r="BU228" s="245"/>
      <c r="BV228" s="245"/>
      <c r="BW228" s="245"/>
      <c r="BX228" s="245"/>
      <c r="BY228" s="245"/>
      <c r="BZ228" s="245"/>
      <c r="CA228" s="245"/>
      <c r="CB228" s="245"/>
      <c r="CC228" s="245"/>
      <c r="CD228" s="245"/>
      <c r="CE228" s="245"/>
      <c r="CF228" s="245"/>
      <c r="CG228" s="245"/>
      <c r="CH228" s="245"/>
      <c r="CI228" s="260"/>
      <c r="CJ228" s="259"/>
      <c r="CK228" s="245"/>
      <c r="CL228" s="245"/>
      <c r="CM228" s="245"/>
      <c r="CN228" s="245"/>
      <c r="CO228" s="245"/>
      <c r="CP228" s="245"/>
      <c r="CQ228" s="245"/>
      <c r="CR228" s="245"/>
      <c r="CS228" s="245"/>
      <c r="CT228" s="245"/>
      <c r="CU228" s="245"/>
      <c r="CV228" s="245"/>
      <c r="CW228" s="245"/>
      <c r="CX228" s="245"/>
      <c r="CY228" s="245"/>
      <c r="CZ228" s="245"/>
      <c r="DA228" s="245"/>
      <c r="DB228" s="245"/>
      <c r="DC228" s="262"/>
    </row>
    <row r="229" spans="1:107" ht="12.75">
      <c r="A229" s="57"/>
      <c r="B229" s="42"/>
      <c r="C229" s="42"/>
      <c r="D229" s="288" t="s">
        <v>516</v>
      </c>
      <c r="E229" s="288"/>
      <c r="F229" s="288"/>
      <c r="G229" s="288"/>
      <c r="H229" s="288"/>
      <c r="I229" s="288"/>
      <c r="J229" s="288"/>
      <c r="K229" s="288"/>
      <c r="L229" s="288"/>
      <c r="M229" s="288"/>
      <c r="N229" s="288"/>
      <c r="O229" s="288"/>
      <c r="P229" s="288"/>
      <c r="Q229" s="288"/>
      <c r="R229" s="288"/>
      <c r="S229" s="288"/>
      <c r="T229" s="288"/>
      <c r="U229" s="288"/>
      <c r="V229" s="288"/>
      <c r="W229" s="288"/>
      <c r="X229" s="288"/>
      <c r="Y229" s="288"/>
      <c r="Z229" s="288"/>
      <c r="AA229" s="288"/>
      <c r="AB229" s="288"/>
      <c r="AC229" s="288"/>
      <c r="AD229" s="288"/>
      <c r="AE229" s="288"/>
      <c r="AF229" s="288"/>
      <c r="AG229" s="288"/>
      <c r="AH229" s="288"/>
      <c r="AI229" s="288"/>
      <c r="AJ229" s="288"/>
      <c r="AK229" s="288"/>
      <c r="AL229" s="288"/>
      <c r="AM229" s="288"/>
      <c r="AN229" s="288"/>
      <c r="AO229" s="288"/>
      <c r="AP229" s="288"/>
      <c r="AQ229" s="288"/>
      <c r="AR229" s="288"/>
      <c r="AS229" s="288"/>
      <c r="AT229" s="288"/>
      <c r="AU229" s="288"/>
      <c r="AV229" s="288"/>
      <c r="AW229" s="288"/>
      <c r="AX229" s="288"/>
      <c r="AY229" s="288"/>
      <c r="AZ229" s="288"/>
      <c r="BA229" s="288"/>
      <c r="BB229" s="288"/>
      <c r="BC229" s="288"/>
      <c r="BD229" s="288"/>
      <c r="BE229" s="288"/>
      <c r="BF229" s="288"/>
      <c r="BG229" s="42"/>
      <c r="BH229" s="275"/>
      <c r="BI229" s="244"/>
      <c r="BJ229" s="244"/>
      <c r="BK229" s="244"/>
      <c r="BL229" s="244"/>
      <c r="BM229" s="244"/>
      <c r="BN229" s="244"/>
      <c r="BO229" s="276"/>
      <c r="BP229" s="259"/>
      <c r="BQ229" s="245"/>
      <c r="BR229" s="245"/>
      <c r="BS229" s="245"/>
      <c r="BT229" s="245"/>
      <c r="BU229" s="245"/>
      <c r="BV229" s="245"/>
      <c r="BW229" s="245"/>
      <c r="BX229" s="245"/>
      <c r="BY229" s="245"/>
      <c r="BZ229" s="245"/>
      <c r="CA229" s="245"/>
      <c r="CB229" s="245"/>
      <c r="CC229" s="245"/>
      <c r="CD229" s="245"/>
      <c r="CE229" s="245"/>
      <c r="CF229" s="245"/>
      <c r="CG229" s="245"/>
      <c r="CH229" s="245"/>
      <c r="CI229" s="260"/>
      <c r="CJ229" s="259"/>
      <c r="CK229" s="245"/>
      <c r="CL229" s="245"/>
      <c r="CM229" s="245"/>
      <c r="CN229" s="245"/>
      <c r="CO229" s="245"/>
      <c r="CP229" s="245"/>
      <c r="CQ229" s="245"/>
      <c r="CR229" s="245"/>
      <c r="CS229" s="245"/>
      <c r="CT229" s="245"/>
      <c r="CU229" s="245"/>
      <c r="CV229" s="245"/>
      <c r="CW229" s="245"/>
      <c r="CX229" s="245"/>
      <c r="CY229" s="245"/>
      <c r="CZ229" s="245"/>
      <c r="DA229" s="245"/>
      <c r="DB229" s="245"/>
      <c r="DC229" s="262"/>
    </row>
    <row r="230" spans="1:107" ht="12.75">
      <c r="A230" s="57"/>
      <c r="B230" s="288"/>
      <c r="C230" s="288"/>
      <c r="D230" s="288"/>
      <c r="E230" s="288"/>
      <c r="F230" s="288"/>
      <c r="G230" s="288"/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  <c r="X230" s="288"/>
      <c r="Y230" s="288"/>
      <c r="Z230" s="288"/>
      <c r="AA230" s="288"/>
      <c r="AB230" s="288"/>
      <c r="AC230" s="288"/>
      <c r="AD230" s="288"/>
      <c r="AE230" s="288"/>
      <c r="AF230" s="288"/>
      <c r="AG230" s="288"/>
      <c r="AH230" s="288"/>
      <c r="AI230" s="288"/>
      <c r="AJ230" s="288"/>
      <c r="AK230" s="288"/>
      <c r="AL230" s="288"/>
      <c r="AM230" s="288"/>
      <c r="AN230" s="288"/>
      <c r="AO230" s="288"/>
      <c r="AP230" s="288"/>
      <c r="AQ230" s="288"/>
      <c r="AR230" s="288"/>
      <c r="AS230" s="288"/>
      <c r="AT230" s="288"/>
      <c r="AU230" s="288"/>
      <c r="AV230" s="288"/>
      <c r="AW230" s="288"/>
      <c r="AX230" s="288"/>
      <c r="AY230" s="288"/>
      <c r="AZ230" s="288"/>
      <c r="BA230" s="288"/>
      <c r="BB230" s="288"/>
      <c r="BC230" s="288"/>
      <c r="BD230" s="288"/>
      <c r="BE230" s="288"/>
      <c r="BF230" s="288"/>
      <c r="BG230" s="42"/>
      <c r="BH230" s="275"/>
      <c r="BI230" s="244"/>
      <c r="BJ230" s="244"/>
      <c r="BK230" s="244"/>
      <c r="BL230" s="244"/>
      <c r="BM230" s="244"/>
      <c r="BN230" s="244"/>
      <c r="BO230" s="276"/>
      <c r="BP230" s="259"/>
      <c r="BQ230" s="245"/>
      <c r="BR230" s="245"/>
      <c r="BS230" s="245"/>
      <c r="BT230" s="245"/>
      <c r="BU230" s="245"/>
      <c r="BV230" s="245"/>
      <c r="BW230" s="245"/>
      <c r="BX230" s="245"/>
      <c r="BY230" s="245"/>
      <c r="BZ230" s="245"/>
      <c r="CA230" s="245"/>
      <c r="CB230" s="245"/>
      <c r="CC230" s="245"/>
      <c r="CD230" s="245"/>
      <c r="CE230" s="245"/>
      <c r="CF230" s="245"/>
      <c r="CG230" s="245"/>
      <c r="CH230" s="245"/>
      <c r="CI230" s="260"/>
      <c r="CJ230" s="259"/>
      <c r="CK230" s="245"/>
      <c r="CL230" s="245"/>
      <c r="CM230" s="245"/>
      <c r="CN230" s="245"/>
      <c r="CO230" s="245"/>
      <c r="CP230" s="245"/>
      <c r="CQ230" s="245"/>
      <c r="CR230" s="245"/>
      <c r="CS230" s="245"/>
      <c r="CT230" s="245"/>
      <c r="CU230" s="245"/>
      <c r="CV230" s="245"/>
      <c r="CW230" s="245"/>
      <c r="CX230" s="245"/>
      <c r="CY230" s="245"/>
      <c r="CZ230" s="245"/>
      <c r="DA230" s="245"/>
      <c r="DB230" s="245"/>
      <c r="DC230" s="262"/>
    </row>
    <row r="231" spans="1:107" ht="13.5" thickBot="1">
      <c r="A231" s="57"/>
      <c r="B231" s="288"/>
      <c r="C231" s="288"/>
      <c r="D231" s="288"/>
      <c r="E231" s="288"/>
      <c r="F231" s="288"/>
      <c r="G231" s="288"/>
      <c r="H231" s="288"/>
      <c r="I231" s="288"/>
      <c r="J231" s="288"/>
      <c r="K231" s="288"/>
      <c r="L231" s="288"/>
      <c r="M231" s="288"/>
      <c r="N231" s="288"/>
      <c r="O231" s="288"/>
      <c r="P231" s="288"/>
      <c r="Q231" s="288"/>
      <c r="R231" s="288"/>
      <c r="S231" s="288"/>
      <c r="T231" s="288"/>
      <c r="U231" s="288"/>
      <c r="V231" s="288"/>
      <c r="W231" s="288"/>
      <c r="X231" s="288"/>
      <c r="Y231" s="288"/>
      <c r="Z231" s="288"/>
      <c r="AA231" s="288"/>
      <c r="AB231" s="288"/>
      <c r="AC231" s="288"/>
      <c r="AD231" s="288"/>
      <c r="AE231" s="288"/>
      <c r="AF231" s="288"/>
      <c r="AG231" s="288"/>
      <c r="AH231" s="288"/>
      <c r="AI231" s="288"/>
      <c r="AJ231" s="288"/>
      <c r="AK231" s="288"/>
      <c r="AL231" s="288"/>
      <c r="AM231" s="288"/>
      <c r="AN231" s="288"/>
      <c r="AO231" s="288"/>
      <c r="AP231" s="288"/>
      <c r="AQ231" s="288"/>
      <c r="AR231" s="288"/>
      <c r="AS231" s="288"/>
      <c r="AT231" s="288"/>
      <c r="AU231" s="288"/>
      <c r="AV231" s="288"/>
      <c r="AW231" s="288"/>
      <c r="AX231" s="288"/>
      <c r="AY231" s="288"/>
      <c r="AZ231" s="288"/>
      <c r="BA231" s="288"/>
      <c r="BB231" s="288"/>
      <c r="BC231" s="288"/>
      <c r="BD231" s="288"/>
      <c r="BE231" s="288"/>
      <c r="BF231" s="288"/>
      <c r="BG231" s="42"/>
      <c r="BH231" s="404"/>
      <c r="BI231" s="405"/>
      <c r="BJ231" s="405"/>
      <c r="BK231" s="405"/>
      <c r="BL231" s="405"/>
      <c r="BM231" s="405"/>
      <c r="BN231" s="405"/>
      <c r="BO231" s="406"/>
      <c r="BP231" s="407"/>
      <c r="BQ231" s="342"/>
      <c r="BR231" s="342"/>
      <c r="BS231" s="342"/>
      <c r="BT231" s="342"/>
      <c r="BU231" s="342"/>
      <c r="BV231" s="342"/>
      <c r="BW231" s="342"/>
      <c r="BX231" s="342"/>
      <c r="BY231" s="342"/>
      <c r="BZ231" s="342"/>
      <c r="CA231" s="342"/>
      <c r="CB231" s="342"/>
      <c r="CC231" s="342"/>
      <c r="CD231" s="342"/>
      <c r="CE231" s="342"/>
      <c r="CF231" s="342"/>
      <c r="CG231" s="342"/>
      <c r="CH231" s="342"/>
      <c r="CI231" s="408"/>
      <c r="CJ231" s="407"/>
      <c r="CK231" s="342"/>
      <c r="CL231" s="342"/>
      <c r="CM231" s="342"/>
      <c r="CN231" s="342"/>
      <c r="CO231" s="342"/>
      <c r="CP231" s="342"/>
      <c r="CQ231" s="342"/>
      <c r="CR231" s="342"/>
      <c r="CS231" s="342"/>
      <c r="CT231" s="342"/>
      <c r="CU231" s="342"/>
      <c r="CV231" s="342"/>
      <c r="CW231" s="342"/>
      <c r="CX231" s="342"/>
      <c r="CY231" s="342"/>
      <c r="CZ231" s="342"/>
      <c r="DA231" s="342"/>
      <c r="DB231" s="342"/>
      <c r="DC231" s="409"/>
    </row>
    <row r="232" ht="8.25" customHeight="1"/>
    <row r="233" spans="1:107" s="61" customFormat="1" ht="15.75" customHeight="1">
      <c r="A233" s="399" t="s">
        <v>522</v>
      </c>
      <c r="B233" s="399"/>
      <c r="C233" s="399"/>
      <c r="D233" s="399"/>
      <c r="E233" s="399"/>
      <c r="F233" s="399"/>
      <c r="G233" s="399"/>
      <c r="H233" s="399"/>
      <c r="I233" s="399"/>
      <c r="J233" s="399"/>
      <c r="K233" s="399"/>
      <c r="L233" s="399"/>
      <c r="M233" s="399"/>
      <c r="N233" s="399"/>
      <c r="O233" s="399"/>
      <c r="P233" s="399"/>
      <c r="Q233" s="399"/>
      <c r="R233" s="399"/>
      <c r="S233" s="399"/>
      <c r="T233" s="399"/>
      <c r="U233" s="399"/>
      <c r="V233" s="399"/>
      <c r="W233" s="399"/>
      <c r="X233" s="399"/>
      <c r="Y233" s="399"/>
      <c r="Z233" s="399"/>
      <c r="AA233" s="399"/>
      <c r="AB233" s="399"/>
      <c r="AC233" s="399"/>
      <c r="AD233" s="399"/>
      <c r="AE233" s="399"/>
      <c r="AF233" s="399"/>
      <c r="AG233" s="399"/>
      <c r="AH233" s="399"/>
      <c r="AI233" s="399"/>
      <c r="AJ233" s="399"/>
      <c r="AK233" s="399"/>
      <c r="AL233" s="399"/>
      <c r="AM233" s="399"/>
      <c r="AN233" s="399"/>
      <c r="AO233" s="399"/>
      <c r="AP233" s="399"/>
      <c r="AQ233" s="399"/>
      <c r="AR233" s="399"/>
      <c r="AS233" s="399"/>
      <c r="AT233" s="399"/>
      <c r="AU233" s="399"/>
      <c r="AV233" s="399"/>
      <c r="AW233" s="399"/>
      <c r="AX233" s="399"/>
      <c r="AY233" s="399"/>
      <c r="AZ233" s="399"/>
      <c r="BA233" s="399"/>
      <c r="BB233" s="399"/>
      <c r="BC233" s="399"/>
      <c r="BD233" s="399"/>
      <c r="BE233" s="399"/>
      <c r="BF233" s="399"/>
      <c r="BG233" s="399"/>
      <c r="BH233" s="399"/>
      <c r="BI233" s="399"/>
      <c r="BJ233" s="399"/>
      <c r="BK233" s="399"/>
      <c r="BL233" s="399"/>
      <c r="BM233" s="399"/>
      <c r="BN233" s="399"/>
      <c r="BO233" s="399"/>
      <c r="BP233" s="399"/>
      <c r="BQ233" s="399"/>
      <c r="BR233" s="399"/>
      <c r="BS233" s="399"/>
      <c r="BT233" s="399"/>
      <c r="BU233" s="399"/>
      <c r="BV233" s="399"/>
      <c r="BW233" s="399"/>
      <c r="BX233" s="399"/>
      <c r="BY233" s="399"/>
      <c r="BZ233" s="399"/>
      <c r="CA233" s="399"/>
      <c r="CB233" s="399"/>
      <c r="CC233" s="399"/>
      <c r="CD233" s="399"/>
      <c r="CE233" s="399"/>
      <c r="CF233" s="399"/>
      <c r="CG233" s="399"/>
      <c r="CH233" s="399"/>
      <c r="CI233" s="399"/>
      <c r="CJ233" s="399"/>
      <c r="CK233" s="399"/>
      <c r="CL233" s="399"/>
      <c r="CM233" s="399"/>
      <c r="CN233" s="399"/>
      <c r="CO233" s="399"/>
      <c r="CP233" s="399"/>
      <c r="CQ233" s="399"/>
      <c r="CR233" s="399"/>
      <c r="CS233" s="399"/>
      <c r="CT233" s="399"/>
      <c r="CU233" s="399"/>
      <c r="CV233" s="399"/>
      <c r="CW233" s="399"/>
      <c r="CX233" s="399"/>
      <c r="CY233" s="399"/>
      <c r="CZ233" s="399"/>
      <c r="DA233" s="399"/>
      <c r="DB233" s="399"/>
      <c r="DC233" s="399"/>
    </row>
    <row r="234" spans="1:107" ht="18.75" customHeight="1">
      <c r="A234" s="311" t="s">
        <v>285</v>
      </c>
      <c r="B234" s="312"/>
      <c r="C234" s="312"/>
      <c r="D234" s="312"/>
      <c r="E234" s="312"/>
      <c r="F234" s="312"/>
      <c r="G234" s="312"/>
      <c r="H234" s="312"/>
      <c r="I234" s="312"/>
      <c r="J234" s="312"/>
      <c r="K234" s="312"/>
      <c r="L234" s="312"/>
      <c r="M234" s="312"/>
      <c r="N234" s="312"/>
      <c r="O234" s="312"/>
      <c r="P234" s="312"/>
      <c r="Q234" s="312"/>
      <c r="R234" s="312"/>
      <c r="S234" s="312"/>
      <c r="T234" s="312"/>
      <c r="U234" s="312"/>
      <c r="V234" s="312"/>
      <c r="W234" s="312"/>
      <c r="X234" s="312"/>
      <c r="Y234" s="312"/>
      <c r="Z234" s="312"/>
      <c r="AA234" s="312"/>
      <c r="AB234" s="312"/>
      <c r="AC234" s="312"/>
      <c r="AD234" s="312"/>
      <c r="AE234" s="312"/>
      <c r="AF234" s="312"/>
      <c r="AG234" s="312"/>
      <c r="AH234" s="312"/>
      <c r="AI234" s="312"/>
      <c r="AJ234" s="312"/>
      <c r="AK234" s="312"/>
      <c r="AL234" s="312"/>
      <c r="AM234" s="312"/>
      <c r="AN234" s="312"/>
      <c r="AO234" s="312"/>
      <c r="AP234" s="312"/>
      <c r="AQ234" s="312"/>
      <c r="AR234" s="312"/>
      <c r="AS234" s="312"/>
      <c r="AT234" s="312"/>
      <c r="AU234" s="312"/>
      <c r="AV234" s="312"/>
      <c r="AW234" s="312"/>
      <c r="AX234" s="312"/>
      <c r="AY234" s="312"/>
      <c r="AZ234" s="312"/>
      <c r="BA234" s="312"/>
      <c r="BB234" s="312"/>
      <c r="BC234" s="312"/>
      <c r="BD234" s="312"/>
      <c r="BE234" s="312"/>
      <c r="BF234" s="312"/>
      <c r="BG234" s="312"/>
      <c r="BH234" s="312"/>
      <c r="BI234" s="312"/>
      <c r="BJ234" s="312"/>
      <c r="BK234" s="312"/>
      <c r="BL234" s="312"/>
      <c r="BM234" s="312"/>
      <c r="BN234" s="312"/>
      <c r="BO234" s="313"/>
      <c r="BP234" s="278" t="s">
        <v>523</v>
      </c>
      <c r="BQ234" s="279"/>
      <c r="BR234" s="279"/>
      <c r="BS234" s="279"/>
      <c r="BT234" s="279"/>
      <c r="BU234" s="279"/>
      <c r="BV234" s="279"/>
      <c r="BW234" s="279"/>
      <c r="BX234" s="279"/>
      <c r="BY234" s="279"/>
      <c r="BZ234" s="279"/>
      <c r="CA234" s="279"/>
      <c r="CB234" s="279"/>
      <c r="CC234" s="279"/>
      <c r="CD234" s="279"/>
      <c r="CE234" s="279"/>
      <c r="CF234" s="279"/>
      <c r="CG234" s="279"/>
      <c r="CH234" s="279"/>
      <c r="CI234" s="280"/>
      <c r="CJ234" s="388" t="s">
        <v>263</v>
      </c>
      <c r="CK234" s="389"/>
      <c r="CL234" s="389"/>
      <c r="CM234" s="389"/>
      <c r="CN234" s="389"/>
      <c r="CO234" s="389"/>
      <c r="CP234" s="389"/>
      <c r="CQ234" s="389"/>
      <c r="CR234" s="389"/>
      <c r="CS234" s="389"/>
      <c r="CT234" s="389"/>
      <c r="CU234" s="389"/>
      <c r="CV234" s="389"/>
      <c r="CW234" s="389"/>
      <c r="CX234" s="389"/>
      <c r="CY234" s="389"/>
      <c r="CZ234" s="389"/>
      <c r="DA234" s="389"/>
      <c r="DB234" s="389"/>
      <c r="DC234" s="390"/>
    </row>
    <row r="235" spans="1:107" ht="18.75" customHeight="1">
      <c r="A235" s="311" t="s">
        <v>286</v>
      </c>
      <c r="B235" s="312"/>
      <c r="C235" s="312"/>
      <c r="D235" s="312"/>
      <c r="E235" s="312"/>
      <c r="F235" s="312"/>
      <c r="G235" s="312"/>
      <c r="H235" s="312"/>
      <c r="I235" s="312"/>
      <c r="J235" s="312"/>
      <c r="K235" s="312"/>
      <c r="L235" s="312"/>
      <c r="M235" s="312"/>
      <c r="N235" s="312"/>
      <c r="O235" s="312"/>
      <c r="P235" s="312"/>
      <c r="Q235" s="312"/>
      <c r="R235" s="312"/>
      <c r="S235" s="312"/>
      <c r="T235" s="312"/>
      <c r="U235" s="312"/>
      <c r="V235" s="312"/>
      <c r="W235" s="312"/>
      <c r="X235" s="312"/>
      <c r="Y235" s="312"/>
      <c r="Z235" s="312"/>
      <c r="AA235" s="312"/>
      <c r="AB235" s="312"/>
      <c r="AC235" s="312"/>
      <c r="AD235" s="312"/>
      <c r="AE235" s="312"/>
      <c r="AF235" s="312"/>
      <c r="AG235" s="312"/>
      <c r="AH235" s="312"/>
      <c r="AI235" s="312"/>
      <c r="AJ235" s="312"/>
      <c r="AK235" s="312"/>
      <c r="AL235" s="312"/>
      <c r="AM235" s="312"/>
      <c r="AN235" s="312"/>
      <c r="AO235" s="312"/>
      <c r="AP235" s="312"/>
      <c r="AQ235" s="312"/>
      <c r="AR235" s="312"/>
      <c r="AS235" s="312"/>
      <c r="AT235" s="312"/>
      <c r="AU235" s="312"/>
      <c r="AV235" s="312"/>
      <c r="AW235" s="312"/>
      <c r="AX235" s="312"/>
      <c r="AY235" s="312"/>
      <c r="AZ235" s="312"/>
      <c r="BA235" s="312"/>
      <c r="BB235" s="312"/>
      <c r="BC235" s="312"/>
      <c r="BD235" s="312"/>
      <c r="BE235" s="312"/>
      <c r="BF235" s="312"/>
      <c r="BG235" s="313"/>
      <c r="BH235" s="311" t="s">
        <v>264</v>
      </c>
      <c r="BI235" s="312"/>
      <c r="BJ235" s="312"/>
      <c r="BK235" s="312"/>
      <c r="BL235" s="312"/>
      <c r="BM235" s="312"/>
      <c r="BN235" s="312"/>
      <c r="BO235" s="313"/>
      <c r="BP235" s="308"/>
      <c r="BQ235" s="309"/>
      <c r="BR235" s="309"/>
      <c r="BS235" s="309"/>
      <c r="BT235" s="309"/>
      <c r="BU235" s="309"/>
      <c r="BV235" s="309"/>
      <c r="BW235" s="309"/>
      <c r="BX235" s="309"/>
      <c r="BY235" s="309"/>
      <c r="BZ235" s="309"/>
      <c r="CA235" s="309"/>
      <c r="CB235" s="309"/>
      <c r="CC235" s="309"/>
      <c r="CD235" s="309"/>
      <c r="CE235" s="309"/>
      <c r="CF235" s="309"/>
      <c r="CG235" s="309"/>
      <c r="CH235" s="309"/>
      <c r="CI235" s="310"/>
      <c r="CJ235" s="391"/>
      <c r="CK235" s="375"/>
      <c r="CL235" s="375"/>
      <c r="CM235" s="375"/>
      <c r="CN235" s="375"/>
      <c r="CO235" s="375"/>
      <c r="CP235" s="375"/>
      <c r="CQ235" s="375"/>
      <c r="CR235" s="375"/>
      <c r="CS235" s="375"/>
      <c r="CT235" s="375"/>
      <c r="CU235" s="375"/>
      <c r="CV235" s="375"/>
      <c r="CW235" s="375"/>
      <c r="CX235" s="375"/>
      <c r="CY235" s="375"/>
      <c r="CZ235" s="375"/>
      <c r="DA235" s="375"/>
      <c r="DB235" s="375"/>
      <c r="DC235" s="392"/>
    </row>
    <row r="236" spans="1:107" ht="13.5" thickBot="1">
      <c r="A236" s="267">
        <v>1</v>
      </c>
      <c r="B236" s="268"/>
      <c r="C236" s="268"/>
      <c r="D236" s="268"/>
      <c r="E236" s="268"/>
      <c r="F236" s="268"/>
      <c r="G236" s="268"/>
      <c r="H236" s="268"/>
      <c r="I236" s="268"/>
      <c r="J236" s="268"/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  <c r="X236" s="268"/>
      <c r="Y236" s="268"/>
      <c r="Z236" s="268"/>
      <c r="AA236" s="268"/>
      <c r="AB236" s="268"/>
      <c r="AC236" s="268"/>
      <c r="AD236" s="268"/>
      <c r="AE236" s="268"/>
      <c r="AF236" s="268"/>
      <c r="AG236" s="268"/>
      <c r="AH236" s="268"/>
      <c r="AI236" s="268"/>
      <c r="AJ236" s="268"/>
      <c r="AK236" s="268"/>
      <c r="AL236" s="268"/>
      <c r="AM236" s="268"/>
      <c r="AN236" s="268"/>
      <c r="AO236" s="268"/>
      <c r="AP236" s="268"/>
      <c r="AQ236" s="268"/>
      <c r="AR236" s="268"/>
      <c r="AS236" s="268"/>
      <c r="AT236" s="268"/>
      <c r="AU236" s="268"/>
      <c r="AV236" s="268"/>
      <c r="AW236" s="268"/>
      <c r="AX236" s="268"/>
      <c r="AY236" s="268"/>
      <c r="AZ236" s="268"/>
      <c r="BA236" s="268"/>
      <c r="BB236" s="268"/>
      <c r="BC236" s="268"/>
      <c r="BD236" s="268"/>
      <c r="BE236" s="268"/>
      <c r="BF236" s="268"/>
      <c r="BG236" s="269"/>
      <c r="BH236" s="256">
        <v>2</v>
      </c>
      <c r="BI236" s="257"/>
      <c r="BJ236" s="257"/>
      <c r="BK236" s="257"/>
      <c r="BL236" s="257"/>
      <c r="BM236" s="257"/>
      <c r="BN236" s="257"/>
      <c r="BO236" s="258"/>
      <c r="BP236" s="256">
        <v>3</v>
      </c>
      <c r="BQ236" s="257"/>
      <c r="BR236" s="257"/>
      <c r="BS236" s="257"/>
      <c r="BT236" s="257"/>
      <c r="BU236" s="257"/>
      <c r="BV236" s="257"/>
      <c r="BW236" s="257"/>
      <c r="BX236" s="257"/>
      <c r="BY236" s="257"/>
      <c r="BZ236" s="257"/>
      <c r="CA236" s="257"/>
      <c r="CB236" s="257"/>
      <c r="CC236" s="257"/>
      <c r="CD236" s="257"/>
      <c r="CE236" s="257"/>
      <c r="CF236" s="257"/>
      <c r="CG236" s="257"/>
      <c r="CH236" s="257"/>
      <c r="CI236" s="258"/>
      <c r="CJ236" s="256">
        <v>4</v>
      </c>
      <c r="CK236" s="257"/>
      <c r="CL236" s="257"/>
      <c r="CM236" s="257"/>
      <c r="CN236" s="257"/>
      <c r="CO236" s="257"/>
      <c r="CP236" s="257"/>
      <c r="CQ236" s="257"/>
      <c r="CR236" s="257"/>
      <c r="CS236" s="257"/>
      <c r="CT236" s="257"/>
      <c r="CU236" s="257"/>
      <c r="CV236" s="257"/>
      <c r="CW236" s="257"/>
      <c r="CX236" s="257"/>
      <c r="CY236" s="257"/>
      <c r="CZ236" s="257"/>
      <c r="DA236" s="257"/>
      <c r="DB236" s="257"/>
      <c r="DC236" s="258"/>
    </row>
    <row r="237" spans="1:107" ht="12.75">
      <c r="A237" s="57"/>
      <c r="B237" s="288" t="s">
        <v>524</v>
      </c>
      <c r="C237" s="288"/>
      <c r="D237" s="288"/>
      <c r="E237" s="288"/>
      <c r="F237" s="288"/>
      <c r="G237" s="288"/>
      <c r="H237" s="288"/>
      <c r="I237" s="288"/>
      <c r="J237" s="288"/>
      <c r="K237" s="288"/>
      <c r="L237" s="288"/>
      <c r="M237" s="288"/>
      <c r="N237" s="288"/>
      <c r="O237" s="288"/>
      <c r="P237" s="288"/>
      <c r="Q237" s="288"/>
      <c r="R237" s="288"/>
      <c r="S237" s="288"/>
      <c r="T237" s="288"/>
      <c r="U237" s="288"/>
      <c r="V237" s="288"/>
      <c r="W237" s="288"/>
      <c r="X237" s="288"/>
      <c r="Y237" s="288"/>
      <c r="Z237" s="288"/>
      <c r="AA237" s="288"/>
      <c r="AB237" s="288"/>
      <c r="AC237" s="288"/>
      <c r="AD237" s="288"/>
      <c r="AE237" s="288"/>
      <c r="AF237" s="288"/>
      <c r="AG237" s="288"/>
      <c r="AH237" s="288"/>
      <c r="AI237" s="288"/>
      <c r="AJ237" s="288"/>
      <c r="AK237" s="288"/>
      <c r="AL237" s="288"/>
      <c r="AM237" s="288"/>
      <c r="AN237" s="288"/>
      <c r="AO237" s="288"/>
      <c r="AP237" s="288"/>
      <c r="AQ237" s="288"/>
      <c r="AR237" s="288"/>
      <c r="AS237" s="288"/>
      <c r="AT237" s="288"/>
      <c r="AU237" s="288"/>
      <c r="AV237" s="288"/>
      <c r="AW237" s="288"/>
      <c r="AX237" s="288"/>
      <c r="AY237" s="288"/>
      <c r="AZ237" s="288"/>
      <c r="BA237" s="288"/>
      <c r="BB237" s="288"/>
      <c r="BC237" s="288"/>
      <c r="BD237" s="288"/>
      <c r="BE237" s="288"/>
      <c r="BF237" s="288"/>
      <c r="BG237" s="42"/>
      <c r="BH237" s="370" t="s">
        <v>169</v>
      </c>
      <c r="BI237" s="371"/>
      <c r="BJ237" s="371"/>
      <c r="BK237" s="371"/>
      <c r="BL237" s="371"/>
      <c r="BM237" s="371"/>
      <c r="BN237" s="371"/>
      <c r="BO237" s="372"/>
      <c r="BP237" s="361">
        <v>742</v>
      </c>
      <c r="BQ237" s="362"/>
      <c r="BR237" s="362"/>
      <c r="BS237" s="362"/>
      <c r="BT237" s="362"/>
      <c r="BU237" s="362"/>
      <c r="BV237" s="362"/>
      <c r="BW237" s="362"/>
      <c r="BX237" s="362"/>
      <c r="BY237" s="362"/>
      <c r="BZ237" s="362"/>
      <c r="CA237" s="362"/>
      <c r="CB237" s="362"/>
      <c r="CC237" s="362"/>
      <c r="CD237" s="362"/>
      <c r="CE237" s="362"/>
      <c r="CF237" s="362"/>
      <c r="CG237" s="362"/>
      <c r="CH237" s="362"/>
      <c r="CI237" s="365"/>
      <c r="CJ237" s="361"/>
      <c r="CK237" s="362"/>
      <c r="CL237" s="362"/>
      <c r="CM237" s="362"/>
      <c r="CN237" s="362"/>
      <c r="CO237" s="362"/>
      <c r="CP237" s="362"/>
      <c r="CQ237" s="362"/>
      <c r="CR237" s="362"/>
      <c r="CS237" s="362"/>
      <c r="CT237" s="362"/>
      <c r="CU237" s="362"/>
      <c r="CV237" s="362"/>
      <c r="CW237" s="362"/>
      <c r="CX237" s="362"/>
      <c r="CY237" s="362"/>
      <c r="CZ237" s="362"/>
      <c r="DA237" s="362"/>
      <c r="DB237" s="362"/>
      <c r="DC237" s="363"/>
    </row>
    <row r="238" spans="1:107" ht="12.75">
      <c r="A238" s="56"/>
      <c r="B238" s="41"/>
      <c r="C238" s="41"/>
      <c r="D238" s="271" t="s">
        <v>54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  <c r="AB238" s="271"/>
      <c r="AC238" s="271"/>
      <c r="AD238" s="271"/>
      <c r="AE238" s="271"/>
      <c r="AF238" s="271"/>
      <c r="AG238" s="271"/>
      <c r="AH238" s="271"/>
      <c r="AI238" s="271"/>
      <c r="AJ238" s="271"/>
      <c r="AK238" s="271"/>
      <c r="AL238" s="271"/>
      <c r="AM238" s="271"/>
      <c r="AN238" s="271"/>
      <c r="AO238" s="271"/>
      <c r="AP238" s="271"/>
      <c r="AQ238" s="271"/>
      <c r="AR238" s="271"/>
      <c r="AS238" s="271"/>
      <c r="AT238" s="271"/>
      <c r="AU238" s="271"/>
      <c r="AV238" s="271"/>
      <c r="AW238" s="271"/>
      <c r="AX238" s="271"/>
      <c r="AY238" s="271"/>
      <c r="AZ238" s="271"/>
      <c r="BA238" s="271"/>
      <c r="BB238" s="271"/>
      <c r="BC238" s="271"/>
      <c r="BD238" s="271"/>
      <c r="BE238" s="271"/>
      <c r="BF238" s="271"/>
      <c r="BG238" s="41"/>
      <c r="BH238" s="272"/>
      <c r="BI238" s="273"/>
      <c r="BJ238" s="273"/>
      <c r="BK238" s="273"/>
      <c r="BL238" s="273"/>
      <c r="BM238" s="273"/>
      <c r="BN238" s="273"/>
      <c r="BO238" s="274"/>
      <c r="BP238" s="256"/>
      <c r="BQ238" s="257"/>
      <c r="BR238" s="257"/>
      <c r="BS238" s="257"/>
      <c r="BT238" s="257"/>
      <c r="BU238" s="257"/>
      <c r="BV238" s="257"/>
      <c r="BW238" s="257"/>
      <c r="BX238" s="257"/>
      <c r="BY238" s="257"/>
      <c r="BZ238" s="257"/>
      <c r="CA238" s="257"/>
      <c r="CB238" s="257"/>
      <c r="CC238" s="257"/>
      <c r="CD238" s="257"/>
      <c r="CE238" s="257"/>
      <c r="CF238" s="257"/>
      <c r="CG238" s="257"/>
      <c r="CH238" s="257"/>
      <c r="CI238" s="258"/>
      <c r="CJ238" s="256"/>
      <c r="CK238" s="257"/>
      <c r="CL238" s="257"/>
      <c r="CM238" s="257"/>
      <c r="CN238" s="257"/>
      <c r="CO238" s="257"/>
      <c r="CP238" s="257"/>
      <c r="CQ238" s="257"/>
      <c r="CR238" s="257"/>
      <c r="CS238" s="257"/>
      <c r="CT238" s="257"/>
      <c r="CU238" s="257"/>
      <c r="CV238" s="257"/>
      <c r="CW238" s="257"/>
      <c r="CX238" s="257"/>
      <c r="CY238" s="257"/>
      <c r="CZ238" s="257"/>
      <c r="DA238" s="257"/>
      <c r="DB238" s="257"/>
      <c r="DC238" s="261"/>
    </row>
    <row r="239" spans="1:107" ht="23.25" customHeight="1">
      <c r="A239" s="57"/>
      <c r="B239" s="42"/>
      <c r="C239" s="42"/>
      <c r="D239" s="263" t="s">
        <v>525</v>
      </c>
      <c r="E239" s="263"/>
      <c r="F239" s="263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  <c r="T239" s="263"/>
      <c r="U239" s="263"/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  <c r="AF239" s="263"/>
      <c r="AG239" s="263"/>
      <c r="AH239" s="263"/>
      <c r="AI239" s="263"/>
      <c r="AJ239" s="263"/>
      <c r="AK239" s="263"/>
      <c r="AL239" s="263"/>
      <c r="AM239" s="263"/>
      <c r="AN239" s="263"/>
      <c r="AO239" s="263"/>
      <c r="AP239" s="263"/>
      <c r="AQ239" s="263"/>
      <c r="AR239" s="263"/>
      <c r="AS239" s="263"/>
      <c r="AT239" s="263"/>
      <c r="AU239" s="263"/>
      <c r="AV239" s="263"/>
      <c r="AW239" s="263"/>
      <c r="AX239" s="263"/>
      <c r="AY239" s="263"/>
      <c r="AZ239" s="263"/>
      <c r="BA239" s="263"/>
      <c r="BB239" s="263"/>
      <c r="BC239" s="263"/>
      <c r="BD239" s="263"/>
      <c r="BE239" s="263"/>
      <c r="BF239" s="263"/>
      <c r="BG239" s="42"/>
      <c r="BH239" s="275"/>
      <c r="BI239" s="244"/>
      <c r="BJ239" s="244"/>
      <c r="BK239" s="244"/>
      <c r="BL239" s="244"/>
      <c r="BM239" s="244"/>
      <c r="BN239" s="244"/>
      <c r="BO239" s="276"/>
      <c r="BP239" s="259">
        <v>742</v>
      </c>
      <c r="BQ239" s="245"/>
      <c r="BR239" s="245"/>
      <c r="BS239" s="245"/>
      <c r="BT239" s="245"/>
      <c r="BU239" s="245"/>
      <c r="BV239" s="245"/>
      <c r="BW239" s="245"/>
      <c r="BX239" s="245"/>
      <c r="BY239" s="245"/>
      <c r="BZ239" s="245"/>
      <c r="CA239" s="245"/>
      <c r="CB239" s="245"/>
      <c r="CC239" s="245"/>
      <c r="CD239" s="245"/>
      <c r="CE239" s="245"/>
      <c r="CF239" s="245"/>
      <c r="CG239" s="245"/>
      <c r="CH239" s="245"/>
      <c r="CI239" s="260"/>
      <c r="CJ239" s="259"/>
      <c r="CK239" s="245"/>
      <c r="CL239" s="245"/>
      <c r="CM239" s="245"/>
      <c r="CN239" s="245"/>
      <c r="CO239" s="245"/>
      <c r="CP239" s="245"/>
      <c r="CQ239" s="245"/>
      <c r="CR239" s="245"/>
      <c r="CS239" s="245"/>
      <c r="CT239" s="245"/>
      <c r="CU239" s="245"/>
      <c r="CV239" s="245"/>
      <c r="CW239" s="245"/>
      <c r="CX239" s="245"/>
      <c r="CY239" s="245"/>
      <c r="CZ239" s="245"/>
      <c r="DA239" s="245"/>
      <c r="DB239" s="245"/>
      <c r="DC239" s="262"/>
    </row>
    <row r="240" spans="1:107" ht="54" customHeight="1">
      <c r="A240" s="56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49"/>
      <c r="BI240" s="450"/>
      <c r="BJ240" s="450"/>
      <c r="BK240" s="450"/>
      <c r="BL240" s="450"/>
      <c r="BM240" s="450"/>
      <c r="BN240" s="450"/>
      <c r="BO240" s="451"/>
      <c r="BP240" s="278" t="s">
        <v>427</v>
      </c>
      <c r="BQ240" s="279"/>
      <c r="BR240" s="279"/>
      <c r="BS240" s="279"/>
      <c r="BT240" s="279"/>
      <c r="BU240" s="279"/>
      <c r="BV240" s="279"/>
      <c r="BW240" s="279"/>
      <c r="BX240" s="279"/>
      <c r="BY240" s="280"/>
      <c r="BZ240" s="278" t="s">
        <v>526</v>
      </c>
      <c r="CA240" s="279"/>
      <c r="CB240" s="279"/>
      <c r="CC240" s="279"/>
      <c r="CD240" s="279"/>
      <c r="CE240" s="279"/>
      <c r="CF240" s="279"/>
      <c r="CG240" s="279"/>
      <c r="CH240" s="279"/>
      <c r="CI240" s="280"/>
      <c r="CJ240" s="278" t="s">
        <v>527</v>
      </c>
      <c r="CK240" s="279"/>
      <c r="CL240" s="279"/>
      <c r="CM240" s="279"/>
      <c r="CN240" s="279"/>
      <c r="CO240" s="279"/>
      <c r="CP240" s="279"/>
      <c r="CQ240" s="279"/>
      <c r="CR240" s="279"/>
      <c r="CS240" s="280"/>
      <c r="CT240" s="278" t="s">
        <v>428</v>
      </c>
      <c r="CU240" s="279"/>
      <c r="CV240" s="279"/>
      <c r="CW240" s="279"/>
      <c r="CX240" s="279"/>
      <c r="CY240" s="279"/>
      <c r="CZ240" s="279"/>
      <c r="DA240" s="279"/>
      <c r="DB240" s="279"/>
      <c r="DC240" s="444"/>
    </row>
    <row r="241" spans="1:107" ht="12.75">
      <c r="A241" s="57"/>
      <c r="B241" s="288" t="s">
        <v>528</v>
      </c>
      <c r="C241" s="288"/>
      <c r="D241" s="288"/>
      <c r="E241" s="288"/>
      <c r="F241" s="288"/>
      <c r="G241" s="288"/>
      <c r="H241" s="288"/>
      <c r="I241" s="288"/>
      <c r="J241" s="288"/>
      <c r="K241" s="288"/>
      <c r="L241" s="288"/>
      <c r="M241" s="288"/>
      <c r="N241" s="288"/>
      <c r="O241" s="288"/>
      <c r="P241" s="288"/>
      <c r="Q241" s="288"/>
      <c r="R241" s="288"/>
      <c r="S241" s="288"/>
      <c r="T241" s="288"/>
      <c r="U241" s="288"/>
      <c r="V241" s="288"/>
      <c r="W241" s="288"/>
      <c r="X241" s="288"/>
      <c r="Y241" s="288"/>
      <c r="Z241" s="288"/>
      <c r="AA241" s="288"/>
      <c r="AB241" s="288"/>
      <c r="AC241" s="288"/>
      <c r="AD241" s="288"/>
      <c r="AE241" s="288"/>
      <c r="AF241" s="288"/>
      <c r="AG241" s="288"/>
      <c r="AH241" s="288"/>
      <c r="AI241" s="288"/>
      <c r="AJ241" s="288"/>
      <c r="AK241" s="288"/>
      <c r="AL241" s="288"/>
      <c r="AM241" s="288"/>
      <c r="AN241" s="288"/>
      <c r="AO241" s="288"/>
      <c r="AP241" s="288"/>
      <c r="AQ241" s="288"/>
      <c r="AR241" s="288"/>
      <c r="AS241" s="288"/>
      <c r="AT241" s="288"/>
      <c r="AU241" s="288"/>
      <c r="AV241" s="288"/>
      <c r="AW241" s="288"/>
      <c r="AX241" s="288"/>
      <c r="AY241" s="288"/>
      <c r="AZ241" s="288"/>
      <c r="BA241" s="288"/>
      <c r="BB241" s="288"/>
      <c r="BC241" s="288"/>
      <c r="BD241" s="288"/>
      <c r="BE241" s="288"/>
      <c r="BF241" s="288"/>
      <c r="BG241" s="42"/>
      <c r="BH241" s="445" t="s">
        <v>174</v>
      </c>
      <c r="BI241" s="446"/>
      <c r="BJ241" s="446"/>
      <c r="BK241" s="446"/>
      <c r="BL241" s="446"/>
      <c r="BM241" s="446"/>
      <c r="BN241" s="446"/>
      <c r="BO241" s="447"/>
      <c r="BP241" s="297"/>
      <c r="BQ241" s="298"/>
      <c r="BR241" s="298"/>
      <c r="BS241" s="298"/>
      <c r="BT241" s="298"/>
      <c r="BU241" s="298"/>
      <c r="BV241" s="298"/>
      <c r="BW241" s="298"/>
      <c r="BX241" s="298"/>
      <c r="BY241" s="299"/>
      <c r="BZ241" s="297"/>
      <c r="CA241" s="298"/>
      <c r="CB241" s="298"/>
      <c r="CC241" s="298"/>
      <c r="CD241" s="298"/>
      <c r="CE241" s="298"/>
      <c r="CF241" s="298"/>
      <c r="CG241" s="298"/>
      <c r="CH241" s="298"/>
      <c r="CI241" s="299"/>
      <c r="CJ241" s="297"/>
      <c r="CK241" s="298"/>
      <c r="CL241" s="298"/>
      <c r="CM241" s="298"/>
      <c r="CN241" s="298"/>
      <c r="CO241" s="298"/>
      <c r="CP241" s="298"/>
      <c r="CQ241" s="298"/>
      <c r="CR241" s="298"/>
      <c r="CS241" s="299"/>
      <c r="CT241" s="297"/>
      <c r="CU241" s="298"/>
      <c r="CV241" s="298"/>
      <c r="CW241" s="298"/>
      <c r="CX241" s="298"/>
      <c r="CY241" s="298"/>
      <c r="CZ241" s="298"/>
      <c r="DA241" s="298"/>
      <c r="DB241" s="298"/>
      <c r="DC241" s="448"/>
    </row>
    <row r="242" spans="1:107" ht="12.75">
      <c r="A242" s="56"/>
      <c r="B242" s="41"/>
      <c r="C242" s="41"/>
      <c r="D242" s="271" t="s">
        <v>54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271"/>
      <c r="AM242" s="271"/>
      <c r="AN242" s="271"/>
      <c r="AO242" s="271"/>
      <c r="AP242" s="271"/>
      <c r="AQ242" s="271"/>
      <c r="AR242" s="271"/>
      <c r="AS242" s="271"/>
      <c r="AT242" s="271"/>
      <c r="AU242" s="271"/>
      <c r="AV242" s="271"/>
      <c r="AW242" s="271"/>
      <c r="AX242" s="271"/>
      <c r="AY242" s="271"/>
      <c r="AZ242" s="271"/>
      <c r="BA242" s="271"/>
      <c r="BB242" s="271"/>
      <c r="BC242" s="271"/>
      <c r="BD242" s="271"/>
      <c r="BE242" s="271"/>
      <c r="BF242" s="271"/>
      <c r="BG242" s="41"/>
      <c r="BH242" s="272"/>
      <c r="BI242" s="273"/>
      <c r="BJ242" s="273"/>
      <c r="BK242" s="273"/>
      <c r="BL242" s="273"/>
      <c r="BM242" s="273"/>
      <c r="BN242" s="273"/>
      <c r="BO242" s="274"/>
      <c r="BP242" s="256"/>
      <c r="BQ242" s="257"/>
      <c r="BR242" s="257"/>
      <c r="BS242" s="257"/>
      <c r="BT242" s="257"/>
      <c r="BU242" s="257"/>
      <c r="BV242" s="257"/>
      <c r="BW242" s="257"/>
      <c r="BX242" s="257"/>
      <c r="BY242" s="258"/>
      <c r="BZ242" s="256"/>
      <c r="CA242" s="257"/>
      <c r="CB242" s="257"/>
      <c r="CC242" s="257"/>
      <c r="CD242" s="257"/>
      <c r="CE242" s="257"/>
      <c r="CF242" s="257"/>
      <c r="CG242" s="257"/>
      <c r="CH242" s="257"/>
      <c r="CI242" s="258"/>
      <c r="CJ242" s="256"/>
      <c r="CK242" s="257"/>
      <c r="CL242" s="257"/>
      <c r="CM242" s="257"/>
      <c r="CN242" s="257"/>
      <c r="CO242" s="257"/>
      <c r="CP242" s="257"/>
      <c r="CQ242" s="257"/>
      <c r="CR242" s="257"/>
      <c r="CS242" s="258"/>
      <c r="CT242" s="256"/>
      <c r="CU242" s="257"/>
      <c r="CV242" s="257"/>
      <c r="CW242" s="257"/>
      <c r="CX242" s="257"/>
      <c r="CY242" s="257"/>
      <c r="CZ242" s="257"/>
      <c r="DA242" s="257"/>
      <c r="DB242" s="257"/>
      <c r="DC242" s="261"/>
    </row>
    <row r="243" spans="1:107" ht="12.75">
      <c r="A243" s="57"/>
      <c r="B243" s="42"/>
      <c r="C243" s="42"/>
      <c r="D243" s="288"/>
      <c r="E243" s="288"/>
      <c r="F243" s="288"/>
      <c r="G243" s="288"/>
      <c r="H243" s="288"/>
      <c r="I243" s="288"/>
      <c r="J243" s="288"/>
      <c r="K243" s="288"/>
      <c r="L243" s="288"/>
      <c r="M243" s="288"/>
      <c r="N243" s="288"/>
      <c r="O243" s="288"/>
      <c r="P243" s="288"/>
      <c r="Q243" s="288"/>
      <c r="R243" s="288"/>
      <c r="S243" s="288"/>
      <c r="T243" s="288"/>
      <c r="U243" s="288"/>
      <c r="V243" s="288"/>
      <c r="W243" s="288"/>
      <c r="X243" s="288"/>
      <c r="Y243" s="288"/>
      <c r="Z243" s="288"/>
      <c r="AA243" s="288"/>
      <c r="AB243" s="288"/>
      <c r="AC243" s="288"/>
      <c r="AD243" s="288"/>
      <c r="AE243" s="288"/>
      <c r="AF243" s="288"/>
      <c r="AG243" s="288"/>
      <c r="AH243" s="288"/>
      <c r="AI243" s="288"/>
      <c r="AJ243" s="288"/>
      <c r="AK243" s="288"/>
      <c r="AL243" s="288"/>
      <c r="AM243" s="288"/>
      <c r="AN243" s="288"/>
      <c r="AO243" s="288"/>
      <c r="AP243" s="288"/>
      <c r="AQ243" s="288"/>
      <c r="AR243" s="288"/>
      <c r="AS243" s="288"/>
      <c r="AT243" s="288"/>
      <c r="AU243" s="288"/>
      <c r="AV243" s="288"/>
      <c r="AW243" s="288"/>
      <c r="AX243" s="288"/>
      <c r="AY243" s="288"/>
      <c r="AZ243" s="288"/>
      <c r="BA243" s="288"/>
      <c r="BB243" s="288"/>
      <c r="BC243" s="288"/>
      <c r="BD243" s="288"/>
      <c r="BE243" s="288"/>
      <c r="BF243" s="288"/>
      <c r="BG243" s="42"/>
      <c r="BH243" s="275"/>
      <c r="BI243" s="244"/>
      <c r="BJ243" s="244"/>
      <c r="BK243" s="244"/>
      <c r="BL243" s="244"/>
      <c r="BM243" s="244"/>
      <c r="BN243" s="244"/>
      <c r="BO243" s="276"/>
      <c r="BP243" s="259"/>
      <c r="BQ243" s="245"/>
      <c r="BR243" s="245"/>
      <c r="BS243" s="245"/>
      <c r="BT243" s="245"/>
      <c r="BU243" s="245"/>
      <c r="BV243" s="245"/>
      <c r="BW243" s="245"/>
      <c r="BX243" s="245"/>
      <c r="BY243" s="260"/>
      <c r="BZ243" s="259"/>
      <c r="CA243" s="245"/>
      <c r="CB243" s="245"/>
      <c r="CC243" s="245"/>
      <c r="CD243" s="245"/>
      <c r="CE243" s="245"/>
      <c r="CF243" s="245"/>
      <c r="CG243" s="245"/>
      <c r="CH243" s="245"/>
      <c r="CI243" s="260"/>
      <c r="CJ243" s="259"/>
      <c r="CK243" s="245"/>
      <c r="CL243" s="245"/>
      <c r="CM243" s="245"/>
      <c r="CN243" s="245"/>
      <c r="CO243" s="245"/>
      <c r="CP243" s="245"/>
      <c r="CQ243" s="245"/>
      <c r="CR243" s="245"/>
      <c r="CS243" s="260"/>
      <c r="CT243" s="259"/>
      <c r="CU243" s="245"/>
      <c r="CV243" s="245"/>
      <c r="CW243" s="245"/>
      <c r="CX243" s="245"/>
      <c r="CY243" s="245"/>
      <c r="CZ243" s="245"/>
      <c r="DA243" s="245"/>
      <c r="DB243" s="245"/>
      <c r="DC243" s="262"/>
    </row>
    <row r="244" spans="1:107" ht="13.5" thickBot="1">
      <c r="A244" s="57"/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  <c r="Y244" s="252"/>
      <c r="Z244" s="252"/>
      <c r="AA244" s="252"/>
      <c r="AB244" s="252"/>
      <c r="AC244" s="252"/>
      <c r="AD244" s="252"/>
      <c r="AE244" s="252"/>
      <c r="AF244" s="252"/>
      <c r="AG244" s="252"/>
      <c r="AH244" s="252"/>
      <c r="AI244" s="252"/>
      <c r="AJ244" s="252"/>
      <c r="AK244" s="252"/>
      <c r="AL244" s="252"/>
      <c r="AM244" s="252"/>
      <c r="AN244" s="252"/>
      <c r="AO244" s="252"/>
      <c r="AP244" s="252"/>
      <c r="AQ244" s="252"/>
      <c r="AR244" s="252"/>
      <c r="AS244" s="252"/>
      <c r="AT244" s="252"/>
      <c r="AU244" s="252"/>
      <c r="AV244" s="252"/>
      <c r="AW244" s="252"/>
      <c r="AX244" s="252"/>
      <c r="AY244" s="252"/>
      <c r="AZ244" s="252"/>
      <c r="BA244" s="252"/>
      <c r="BB244" s="252"/>
      <c r="BC244" s="252"/>
      <c r="BD244" s="252"/>
      <c r="BE244" s="252"/>
      <c r="BF244" s="252"/>
      <c r="BG244" s="42"/>
      <c r="BH244" s="404"/>
      <c r="BI244" s="405"/>
      <c r="BJ244" s="405"/>
      <c r="BK244" s="405"/>
      <c r="BL244" s="405"/>
      <c r="BM244" s="405"/>
      <c r="BN244" s="405"/>
      <c r="BO244" s="406"/>
      <c r="BP244" s="248"/>
      <c r="BQ244" s="249"/>
      <c r="BR244" s="249"/>
      <c r="BS244" s="249"/>
      <c r="BT244" s="249"/>
      <c r="BU244" s="249"/>
      <c r="BV244" s="249"/>
      <c r="BW244" s="249"/>
      <c r="BX244" s="249"/>
      <c r="BY244" s="250"/>
      <c r="BZ244" s="249"/>
      <c r="CA244" s="249"/>
      <c r="CB244" s="249"/>
      <c r="CC244" s="249"/>
      <c r="CD244" s="249"/>
      <c r="CE244" s="249"/>
      <c r="CF244" s="249"/>
      <c r="CG244" s="249"/>
      <c r="CH244" s="249"/>
      <c r="CI244" s="250"/>
      <c r="CJ244" s="248"/>
      <c r="CK244" s="249"/>
      <c r="CL244" s="249"/>
      <c r="CM244" s="249"/>
      <c r="CN244" s="249"/>
      <c r="CO244" s="249"/>
      <c r="CP244" s="249"/>
      <c r="CQ244" s="249"/>
      <c r="CR244" s="249"/>
      <c r="CS244" s="250"/>
      <c r="CT244" s="249"/>
      <c r="CU244" s="249"/>
      <c r="CV244" s="249"/>
      <c r="CW244" s="249"/>
      <c r="CX244" s="249"/>
      <c r="CY244" s="249"/>
      <c r="CZ244" s="249"/>
      <c r="DA244" s="249"/>
      <c r="DB244" s="249"/>
      <c r="DC244" s="251"/>
    </row>
    <row r="247" spans="1:107" ht="23.25" customHeight="1">
      <c r="A247" s="36" t="s">
        <v>192</v>
      </c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46"/>
      <c r="AA247" s="375" t="s">
        <v>329</v>
      </c>
      <c r="AB247" s="375"/>
      <c r="AC247" s="375"/>
      <c r="AD247" s="375"/>
      <c r="AE247" s="375"/>
      <c r="AF247" s="375"/>
      <c r="AG247" s="375"/>
      <c r="AH247" s="375"/>
      <c r="AI247" s="375"/>
      <c r="AJ247" s="375"/>
      <c r="AK247" s="375"/>
      <c r="AL247" s="375"/>
      <c r="AM247" s="375"/>
      <c r="AN247" s="375"/>
      <c r="AO247" s="375"/>
      <c r="AP247" s="375"/>
      <c r="AQ247" s="375"/>
      <c r="AR247" s="375"/>
      <c r="AS247" s="375"/>
      <c r="AT247" s="375"/>
      <c r="AU247" s="375"/>
      <c r="AV247" s="46"/>
      <c r="BD247" s="36" t="s">
        <v>193</v>
      </c>
      <c r="BW247" s="245"/>
      <c r="BX247" s="245"/>
      <c r="BY247" s="245"/>
      <c r="BZ247" s="245"/>
      <c r="CA247" s="245"/>
      <c r="CB247" s="245"/>
      <c r="CC247" s="245"/>
      <c r="CD247" s="245"/>
      <c r="CE247" s="245"/>
      <c r="CF247" s="245"/>
      <c r="CG247" s="245"/>
      <c r="CH247" s="46"/>
      <c r="CI247" s="375" t="s">
        <v>334</v>
      </c>
      <c r="CJ247" s="375"/>
      <c r="CK247" s="375"/>
      <c r="CL247" s="375"/>
      <c r="CM247" s="375"/>
      <c r="CN247" s="375"/>
      <c r="CO247" s="375"/>
      <c r="CP247" s="375"/>
      <c r="CQ247" s="375"/>
      <c r="CR247" s="375"/>
      <c r="CS247" s="375"/>
      <c r="CT247" s="375"/>
      <c r="CU247" s="375"/>
      <c r="CV247" s="375"/>
      <c r="CW247" s="375"/>
      <c r="CX247" s="375"/>
      <c r="CY247" s="375"/>
      <c r="CZ247" s="375"/>
      <c r="DA247" s="375"/>
      <c r="DB247" s="375"/>
      <c r="DC247" s="375"/>
    </row>
    <row r="248" spans="15:107" s="38" customFormat="1" ht="11.25">
      <c r="O248" s="247" t="s">
        <v>194</v>
      </c>
      <c r="P248" s="247"/>
      <c r="Q248" s="247"/>
      <c r="R248" s="247"/>
      <c r="S248" s="247"/>
      <c r="T248" s="247"/>
      <c r="U248" s="247"/>
      <c r="V248" s="247"/>
      <c r="W248" s="247"/>
      <c r="X248" s="247"/>
      <c r="Y248" s="247"/>
      <c r="Z248" s="47"/>
      <c r="AA248" s="247" t="s">
        <v>195</v>
      </c>
      <c r="AB248" s="247"/>
      <c r="AC248" s="247"/>
      <c r="AD248" s="247"/>
      <c r="AE248" s="247"/>
      <c r="AF248" s="247"/>
      <c r="AG248" s="247"/>
      <c r="AH248" s="247"/>
      <c r="AI248" s="247"/>
      <c r="AJ248" s="247"/>
      <c r="AK248" s="247"/>
      <c r="AL248" s="247"/>
      <c r="AM248" s="247"/>
      <c r="AN248" s="247"/>
      <c r="AO248" s="247"/>
      <c r="AP248" s="247"/>
      <c r="AQ248" s="247"/>
      <c r="AR248" s="247"/>
      <c r="AS248" s="247"/>
      <c r="AT248" s="247"/>
      <c r="AU248" s="247"/>
      <c r="AV248" s="47"/>
      <c r="BW248" s="247" t="s">
        <v>194</v>
      </c>
      <c r="BX248" s="247"/>
      <c r="BY248" s="247"/>
      <c r="BZ248" s="247"/>
      <c r="CA248" s="247"/>
      <c r="CB248" s="247"/>
      <c r="CC248" s="247"/>
      <c r="CD248" s="247"/>
      <c r="CE248" s="247"/>
      <c r="CF248" s="247"/>
      <c r="CG248" s="247"/>
      <c r="CH248" s="47"/>
      <c r="CI248" s="247" t="s">
        <v>195</v>
      </c>
      <c r="CJ248" s="247"/>
      <c r="CK248" s="247"/>
      <c r="CL248" s="247"/>
      <c r="CM248" s="247"/>
      <c r="CN248" s="247"/>
      <c r="CO248" s="247"/>
      <c r="CP248" s="247"/>
      <c r="CQ248" s="247"/>
      <c r="CR248" s="247"/>
      <c r="CS248" s="247"/>
      <c r="CT248" s="247"/>
      <c r="CU248" s="247"/>
      <c r="CV248" s="247"/>
      <c r="CW248" s="247"/>
      <c r="CX248" s="247"/>
      <c r="CY248" s="247"/>
      <c r="CZ248" s="247"/>
      <c r="DA248" s="247"/>
      <c r="DB248" s="247"/>
      <c r="DC248" s="247"/>
    </row>
    <row r="250" spans="2:37" ht="12.75">
      <c r="B250" s="37" t="s">
        <v>278</v>
      </c>
      <c r="C250" s="244" t="s">
        <v>236</v>
      </c>
      <c r="D250" s="244"/>
      <c r="E250" s="244"/>
      <c r="F250" s="244"/>
      <c r="G250" s="36" t="s">
        <v>278</v>
      </c>
      <c r="J250" s="245" t="s">
        <v>279</v>
      </c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  <c r="AB250" s="245"/>
      <c r="AC250" s="246">
        <v>201</v>
      </c>
      <c r="AD250" s="246"/>
      <c r="AE250" s="246"/>
      <c r="AF250" s="246"/>
      <c r="AG250" s="246"/>
      <c r="AH250" s="244" t="s">
        <v>280</v>
      </c>
      <c r="AI250" s="244"/>
      <c r="AJ250" s="244"/>
      <c r="AK250" s="36" t="s">
        <v>260</v>
      </c>
    </row>
  </sheetData>
  <mergeCells count="964">
    <mergeCell ref="C250:F250"/>
    <mergeCell ref="J250:AB250"/>
    <mergeCell ref="AC250:AG250"/>
    <mergeCell ref="AH250:AJ250"/>
    <mergeCell ref="O248:Y248"/>
    <mergeCell ref="AA248:AU248"/>
    <mergeCell ref="BW248:CG248"/>
    <mergeCell ref="CI248:DC248"/>
    <mergeCell ref="CJ244:CS244"/>
    <mergeCell ref="CT244:DC244"/>
    <mergeCell ref="O247:Y247"/>
    <mergeCell ref="AA247:AU247"/>
    <mergeCell ref="BW247:CG247"/>
    <mergeCell ref="CI247:DC247"/>
    <mergeCell ref="B244:BF244"/>
    <mergeCell ref="BH244:BO244"/>
    <mergeCell ref="BP244:BY244"/>
    <mergeCell ref="BZ244:CI244"/>
    <mergeCell ref="CJ242:CS242"/>
    <mergeCell ref="CT242:DC242"/>
    <mergeCell ref="D243:BF243"/>
    <mergeCell ref="BH243:BO243"/>
    <mergeCell ref="BP243:BY243"/>
    <mergeCell ref="BZ243:CI243"/>
    <mergeCell ref="CJ243:CS243"/>
    <mergeCell ref="CT243:DC243"/>
    <mergeCell ref="D242:BF242"/>
    <mergeCell ref="BH242:BO242"/>
    <mergeCell ref="BP242:BY242"/>
    <mergeCell ref="BZ242:CI242"/>
    <mergeCell ref="CT240:DC240"/>
    <mergeCell ref="B241:BF241"/>
    <mergeCell ref="BH241:BO241"/>
    <mergeCell ref="BP241:BY241"/>
    <mergeCell ref="BZ241:CI241"/>
    <mergeCell ref="CJ241:CS241"/>
    <mergeCell ref="CT241:DC241"/>
    <mergeCell ref="BH240:BO240"/>
    <mergeCell ref="BP240:BY240"/>
    <mergeCell ref="BZ240:CI240"/>
    <mergeCell ref="CJ240:CS240"/>
    <mergeCell ref="D239:BF239"/>
    <mergeCell ref="BH239:BO239"/>
    <mergeCell ref="BP239:CI239"/>
    <mergeCell ref="CJ239:DC239"/>
    <mergeCell ref="D238:BF238"/>
    <mergeCell ref="BH238:BO238"/>
    <mergeCell ref="BP238:CI238"/>
    <mergeCell ref="CJ238:DC238"/>
    <mergeCell ref="B237:BF237"/>
    <mergeCell ref="BH237:BO237"/>
    <mergeCell ref="BP237:CI237"/>
    <mergeCell ref="CJ237:DC237"/>
    <mergeCell ref="A236:BG236"/>
    <mergeCell ref="BH236:BO236"/>
    <mergeCell ref="BP236:CI236"/>
    <mergeCell ref="CJ236:DC236"/>
    <mergeCell ref="A233:DC233"/>
    <mergeCell ref="A234:BO234"/>
    <mergeCell ref="BP234:CI235"/>
    <mergeCell ref="CJ234:DC235"/>
    <mergeCell ref="A235:BG235"/>
    <mergeCell ref="BH235:BO235"/>
    <mergeCell ref="B231:BF231"/>
    <mergeCell ref="BH231:BO231"/>
    <mergeCell ref="BP231:CI231"/>
    <mergeCell ref="CJ231:DC231"/>
    <mergeCell ref="B230:BF230"/>
    <mergeCell ref="BH230:BO230"/>
    <mergeCell ref="BP230:CI230"/>
    <mergeCell ref="CJ230:DC230"/>
    <mergeCell ref="D229:BF229"/>
    <mergeCell ref="BH229:BO229"/>
    <mergeCell ref="BP229:CI229"/>
    <mergeCell ref="CJ229:DC229"/>
    <mergeCell ref="D228:BF228"/>
    <mergeCell ref="BH228:BO228"/>
    <mergeCell ref="BP228:CI228"/>
    <mergeCell ref="CJ228:DC228"/>
    <mergeCell ref="D226:BF226"/>
    <mergeCell ref="BH226:BO227"/>
    <mergeCell ref="BP226:CI227"/>
    <mergeCell ref="CJ226:DC227"/>
    <mergeCell ref="D227:BF227"/>
    <mergeCell ref="B225:BF225"/>
    <mergeCell ref="BH225:BO225"/>
    <mergeCell ref="BP225:CI225"/>
    <mergeCell ref="CJ225:DC225"/>
    <mergeCell ref="D223:BF223"/>
    <mergeCell ref="BH223:BO224"/>
    <mergeCell ref="BP223:CI224"/>
    <mergeCell ref="CJ223:DC224"/>
    <mergeCell ref="D224:BF224"/>
    <mergeCell ref="B222:BF222"/>
    <mergeCell ref="BH222:BO222"/>
    <mergeCell ref="BP222:CI222"/>
    <mergeCell ref="CJ222:DC222"/>
    <mergeCell ref="B221:BF221"/>
    <mergeCell ref="BH221:BO221"/>
    <mergeCell ref="BP221:CI221"/>
    <mergeCell ref="CJ221:DC221"/>
    <mergeCell ref="B220:BF220"/>
    <mergeCell ref="BH220:BO220"/>
    <mergeCell ref="BP220:CI220"/>
    <mergeCell ref="CJ220:DC220"/>
    <mergeCell ref="D219:BF219"/>
    <mergeCell ref="BH219:BO219"/>
    <mergeCell ref="BP219:CI219"/>
    <mergeCell ref="CJ219:DC219"/>
    <mergeCell ref="D218:BF218"/>
    <mergeCell ref="BH218:BO218"/>
    <mergeCell ref="BP218:CI218"/>
    <mergeCell ref="CJ218:DC218"/>
    <mergeCell ref="D216:BF216"/>
    <mergeCell ref="BH216:BO217"/>
    <mergeCell ref="BP216:CI217"/>
    <mergeCell ref="CJ216:DC217"/>
    <mergeCell ref="D217:BF217"/>
    <mergeCell ref="B215:BF215"/>
    <mergeCell ref="BH215:BO215"/>
    <mergeCell ref="BP215:CI215"/>
    <mergeCell ref="CJ215:DC215"/>
    <mergeCell ref="D213:BF213"/>
    <mergeCell ref="BH213:BO214"/>
    <mergeCell ref="BP213:CI214"/>
    <mergeCell ref="CJ213:DC214"/>
    <mergeCell ref="D214:BF214"/>
    <mergeCell ref="B212:BF212"/>
    <mergeCell ref="BH212:BO212"/>
    <mergeCell ref="BP212:CI212"/>
    <mergeCell ref="CJ212:DC212"/>
    <mergeCell ref="A211:BG211"/>
    <mergeCell ref="BH211:BO211"/>
    <mergeCell ref="BP211:CI211"/>
    <mergeCell ref="CJ211:DC211"/>
    <mergeCell ref="A208:DC208"/>
    <mergeCell ref="A209:BO209"/>
    <mergeCell ref="BP209:CI210"/>
    <mergeCell ref="CJ209:DC210"/>
    <mergeCell ref="A210:BG210"/>
    <mergeCell ref="BH210:BO210"/>
    <mergeCell ref="D205:BF205"/>
    <mergeCell ref="BH205:BO205"/>
    <mergeCell ref="BP205:CI205"/>
    <mergeCell ref="CJ205:DC205"/>
    <mergeCell ref="D204:BF204"/>
    <mergeCell ref="BH204:BO204"/>
    <mergeCell ref="BP204:CI204"/>
    <mergeCell ref="CJ204:DC204"/>
    <mergeCell ref="B202:BF202"/>
    <mergeCell ref="BH202:BO203"/>
    <mergeCell ref="BP202:CI203"/>
    <mergeCell ref="CJ202:DC203"/>
    <mergeCell ref="D203:BF203"/>
    <mergeCell ref="B201:BF201"/>
    <mergeCell ref="BH201:BO201"/>
    <mergeCell ref="BP201:CI201"/>
    <mergeCell ref="CJ201:DC201"/>
    <mergeCell ref="B200:BF200"/>
    <mergeCell ref="BH200:BO200"/>
    <mergeCell ref="BP200:CI200"/>
    <mergeCell ref="CJ200:DC200"/>
    <mergeCell ref="B199:BF199"/>
    <mergeCell ref="BH199:BO199"/>
    <mergeCell ref="BP199:CI199"/>
    <mergeCell ref="CJ199:DC199"/>
    <mergeCell ref="B198:BF198"/>
    <mergeCell ref="BH198:BO198"/>
    <mergeCell ref="BP198:CI198"/>
    <mergeCell ref="CJ198:DC198"/>
    <mergeCell ref="B197:BF197"/>
    <mergeCell ref="BH197:BO197"/>
    <mergeCell ref="BP197:CI197"/>
    <mergeCell ref="CJ197:DC197"/>
    <mergeCell ref="B196:BF196"/>
    <mergeCell ref="BH196:BO196"/>
    <mergeCell ref="BP196:CI196"/>
    <mergeCell ref="CJ196:DC196"/>
    <mergeCell ref="A195:BG195"/>
    <mergeCell ref="BH195:BO195"/>
    <mergeCell ref="BP195:CI195"/>
    <mergeCell ref="CJ195:DC195"/>
    <mergeCell ref="A192:DC192"/>
    <mergeCell ref="A193:BO193"/>
    <mergeCell ref="BP193:CI194"/>
    <mergeCell ref="CJ193:DC194"/>
    <mergeCell ref="A194:BG194"/>
    <mergeCell ref="BH194:BO194"/>
    <mergeCell ref="B190:BF190"/>
    <mergeCell ref="BH190:BO190"/>
    <mergeCell ref="BP190:CI190"/>
    <mergeCell ref="CJ190:DC190"/>
    <mergeCell ref="B189:BF189"/>
    <mergeCell ref="BH189:BO189"/>
    <mergeCell ref="BP189:CI189"/>
    <mergeCell ref="CJ189:DC189"/>
    <mergeCell ref="B188:BF188"/>
    <mergeCell ref="BH188:BO188"/>
    <mergeCell ref="BP188:CI188"/>
    <mergeCell ref="CJ188:DC188"/>
    <mergeCell ref="B187:BF187"/>
    <mergeCell ref="BH187:BO187"/>
    <mergeCell ref="BP187:CI187"/>
    <mergeCell ref="CJ187:DC187"/>
    <mergeCell ref="D186:BF186"/>
    <mergeCell ref="BH186:BO186"/>
    <mergeCell ref="BP186:CI186"/>
    <mergeCell ref="CJ186:DC186"/>
    <mergeCell ref="D184:BF184"/>
    <mergeCell ref="BH184:BO185"/>
    <mergeCell ref="BP184:CI185"/>
    <mergeCell ref="CJ184:DC185"/>
    <mergeCell ref="D185:BF185"/>
    <mergeCell ref="B183:BF183"/>
    <mergeCell ref="BH183:BO183"/>
    <mergeCell ref="BP183:CI183"/>
    <mergeCell ref="CJ183:DC183"/>
    <mergeCell ref="D182:BF182"/>
    <mergeCell ref="BH182:BO182"/>
    <mergeCell ref="BP182:CI182"/>
    <mergeCell ref="CJ182:DC182"/>
    <mergeCell ref="D181:BF181"/>
    <mergeCell ref="BH181:BO181"/>
    <mergeCell ref="BP181:CI181"/>
    <mergeCell ref="CJ181:DC181"/>
    <mergeCell ref="D180:BF180"/>
    <mergeCell ref="BH180:BO180"/>
    <mergeCell ref="BP180:CI180"/>
    <mergeCell ref="CJ180:DC180"/>
    <mergeCell ref="D179:BF179"/>
    <mergeCell ref="BH179:BO179"/>
    <mergeCell ref="BP179:CI179"/>
    <mergeCell ref="CJ179:DC179"/>
    <mergeCell ref="D178:BF178"/>
    <mergeCell ref="BH178:BO178"/>
    <mergeCell ref="BP178:CI178"/>
    <mergeCell ref="CJ178:DC178"/>
    <mergeCell ref="D176:BF176"/>
    <mergeCell ref="BH176:BO177"/>
    <mergeCell ref="BP176:CI177"/>
    <mergeCell ref="CJ176:DC177"/>
    <mergeCell ref="D177:BF177"/>
    <mergeCell ref="B174:BF174"/>
    <mergeCell ref="BH174:BO175"/>
    <mergeCell ref="BP174:CI175"/>
    <mergeCell ref="CJ174:DC175"/>
    <mergeCell ref="B175:BF175"/>
    <mergeCell ref="B173:BF173"/>
    <mergeCell ref="BH173:BO173"/>
    <mergeCell ref="BP173:CI173"/>
    <mergeCell ref="CJ173:DC173"/>
    <mergeCell ref="D172:BF172"/>
    <mergeCell ref="BH172:BO172"/>
    <mergeCell ref="BP172:CI172"/>
    <mergeCell ref="CJ172:DC172"/>
    <mergeCell ref="D171:BF171"/>
    <mergeCell ref="BH171:BO171"/>
    <mergeCell ref="BP171:CI171"/>
    <mergeCell ref="CJ171:DC171"/>
    <mergeCell ref="D169:BF169"/>
    <mergeCell ref="BH169:BO170"/>
    <mergeCell ref="BP169:CI170"/>
    <mergeCell ref="CJ169:DC170"/>
    <mergeCell ref="D170:BF170"/>
    <mergeCell ref="B168:BF168"/>
    <mergeCell ref="BH168:BO168"/>
    <mergeCell ref="BP168:CI168"/>
    <mergeCell ref="CJ168:DC168"/>
    <mergeCell ref="D167:BF167"/>
    <mergeCell ref="BH167:BO167"/>
    <mergeCell ref="BP167:CI167"/>
    <mergeCell ref="CJ167:DC167"/>
    <mergeCell ref="D166:BF166"/>
    <mergeCell ref="BH166:BO166"/>
    <mergeCell ref="BP166:CI166"/>
    <mergeCell ref="CJ166:DC166"/>
    <mergeCell ref="D164:BF164"/>
    <mergeCell ref="BH164:BO165"/>
    <mergeCell ref="BP164:CI165"/>
    <mergeCell ref="CJ164:DC165"/>
    <mergeCell ref="D165:BF165"/>
    <mergeCell ref="BP161:CI161"/>
    <mergeCell ref="CJ161:DC161"/>
    <mergeCell ref="B162:BF162"/>
    <mergeCell ref="BH162:BO163"/>
    <mergeCell ref="BP162:CI163"/>
    <mergeCell ref="CJ162:DC163"/>
    <mergeCell ref="B163:BF163"/>
    <mergeCell ref="B155:AC155"/>
    <mergeCell ref="AE155:AK155"/>
    <mergeCell ref="A161:BG161"/>
    <mergeCell ref="BH161:BO161"/>
    <mergeCell ref="A158:DC158"/>
    <mergeCell ref="A159:BO159"/>
    <mergeCell ref="BP159:CI160"/>
    <mergeCell ref="CJ159:DC160"/>
    <mergeCell ref="A160:BG160"/>
    <mergeCell ref="BH160:BO160"/>
    <mergeCell ref="AL155:BB155"/>
    <mergeCell ref="BC155:BT155"/>
    <mergeCell ref="BU152:CK152"/>
    <mergeCell ref="CL152:DC152"/>
    <mergeCell ref="BU153:CK154"/>
    <mergeCell ref="CL153:DC154"/>
    <mergeCell ref="BU155:CK155"/>
    <mergeCell ref="CL155:DC155"/>
    <mergeCell ref="B153:AC153"/>
    <mergeCell ref="AE153:AK154"/>
    <mergeCell ref="AL153:BB154"/>
    <mergeCell ref="BC153:BT154"/>
    <mergeCell ref="B154:AD154"/>
    <mergeCell ref="B152:AC152"/>
    <mergeCell ref="AE152:AK152"/>
    <mergeCell ref="AL152:BB152"/>
    <mergeCell ref="BC152:BT152"/>
    <mergeCell ref="BU151:CK151"/>
    <mergeCell ref="CL151:DC151"/>
    <mergeCell ref="D150:AC150"/>
    <mergeCell ref="AE150:AK150"/>
    <mergeCell ref="B151:AC151"/>
    <mergeCell ref="AE151:AK151"/>
    <mergeCell ref="AL151:BB151"/>
    <mergeCell ref="BC151:BT151"/>
    <mergeCell ref="AL150:BB150"/>
    <mergeCell ref="BC150:BT150"/>
    <mergeCell ref="BU148:CK148"/>
    <mergeCell ref="CL148:DC148"/>
    <mergeCell ref="BU149:CK149"/>
    <mergeCell ref="CL149:DC149"/>
    <mergeCell ref="BU150:CK150"/>
    <mergeCell ref="CL150:DC150"/>
    <mergeCell ref="B149:AC149"/>
    <mergeCell ref="AE149:AK149"/>
    <mergeCell ref="AL149:BB149"/>
    <mergeCell ref="BC149:BT149"/>
    <mergeCell ref="B148:AC148"/>
    <mergeCell ref="AE148:AK148"/>
    <mergeCell ref="AL148:BB148"/>
    <mergeCell ref="BC148:BT148"/>
    <mergeCell ref="CL145:DC146"/>
    <mergeCell ref="B146:AC146"/>
    <mergeCell ref="D147:AC147"/>
    <mergeCell ref="AE147:AK147"/>
    <mergeCell ref="AL147:BB147"/>
    <mergeCell ref="BC147:BT147"/>
    <mergeCell ref="BU147:CK147"/>
    <mergeCell ref="CL147:DC147"/>
    <mergeCell ref="B145:AC145"/>
    <mergeCell ref="AE145:AK146"/>
    <mergeCell ref="AL145:BB146"/>
    <mergeCell ref="BC145:BT146"/>
    <mergeCell ref="BU143:CK143"/>
    <mergeCell ref="BC143:BT143"/>
    <mergeCell ref="BU145:CK146"/>
    <mergeCell ref="CL143:DC143"/>
    <mergeCell ref="B144:AC144"/>
    <mergeCell ref="AE144:AK144"/>
    <mergeCell ref="AL144:BB144"/>
    <mergeCell ref="BC144:BT144"/>
    <mergeCell ref="BU144:CK144"/>
    <mergeCell ref="CL144:DC144"/>
    <mergeCell ref="B143:AC143"/>
    <mergeCell ref="AE143:AK143"/>
    <mergeCell ref="AL143:BB143"/>
    <mergeCell ref="BU142:CK142"/>
    <mergeCell ref="CL142:DC142"/>
    <mergeCell ref="B141:AC141"/>
    <mergeCell ref="AE141:AK141"/>
    <mergeCell ref="B142:AC142"/>
    <mergeCell ref="AE142:AK142"/>
    <mergeCell ref="AL142:BB142"/>
    <mergeCell ref="BC142:BT142"/>
    <mergeCell ref="AL141:BB141"/>
    <mergeCell ref="BC141:BT141"/>
    <mergeCell ref="BU139:CK139"/>
    <mergeCell ref="CL139:DC139"/>
    <mergeCell ref="BU140:CK140"/>
    <mergeCell ref="CL140:DC140"/>
    <mergeCell ref="BU141:CK141"/>
    <mergeCell ref="CL141:DC141"/>
    <mergeCell ref="D140:AC140"/>
    <mergeCell ref="AE140:AK140"/>
    <mergeCell ref="AL140:BB140"/>
    <mergeCell ref="BC140:BT140"/>
    <mergeCell ref="B139:AC139"/>
    <mergeCell ref="AE139:AK139"/>
    <mergeCell ref="AL139:BB139"/>
    <mergeCell ref="BC139:BT139"/>
    <mergeCell ref="BU138:CK138"/>
    <mergeCell ref="CL138:DC138"/>
    <mergeCell ref="D137:AC137"/>
    <mergeCell ref="AE137:AK137"/>
    <mergeCell ref="B138:AC138"/>
    <mergeCell ref="AE138:AK138"/>
    <mergeCell ref="AL138:BB138"/>
    <mergeCell ref="BC138:BT138"/>
    <mergeCell ref="AL137:BB137"/>
    <mergeCell ref="BC137:BT137"/>
    <mergeCell ref="BU135:CK135"/>
    <mergeCell ref="CL135:DC135"/>
    <mergeCell ref="BU136:CK136"/>
    <mergeCell ref="CL136:DC136"/>
    <mergeCell ref="BU137:CK137"/>
    <mergeCell ref="CL137:DC137"/>
    <mergeCell ref="B136:AC136"/>
    <mergeCell ref="AE136:AK136"/>
    <mergeCell ref="AL136:BB136"/>
    <mergeCell ref="BC136:BT136"/>
    <mergeCell ref="A135:AD135"/>
    <mergeCell ref="AE135:AK135"/>
    <mergeCell ref="AL135:BB135"/>
    <mergeCell ref="BC135:BT135"/>
    <mergeCell ref="A131:DC131"/>
    <mergeCell ref="A132:AK133"/>
    <mergeCell ref="AL132:BT132"/>
    <mergeCell ref="BU132:DC132"/>
    <mergeCell ref="AL133:BB134"/>
    <mergeCell ref="BC133:BT134"/>
    <mergeCell ref="BU133:CK134"/>
    <mergeCell ref="CL133:DC134"/>
    <mergeCell ref="A134:AD134"/>
    <mergeCell ref="AE134:AK134"/>
    <mergeCell ref="B129:BA129"/>
    <mergeCell ref="BC129:BT129"/>
    <mergeCell ref="BU129:CJ129"/>
    <mergeCell ref="CK129:DC129"/>
    <mergeCell ref="B128:BA128"/>
    <mergeCell ref="BC128:BT128"/>
    <mergeCell ref="BU128:CJ128"/>
    <mergeCell ref="CK128:DC128"/>
    <mergeCell ref="BC126:BT126"/>
    <mergeCell ref="BU126:CJ126"/>
    <mergeCell ref="CK126:DC126"/>
    <mergeCell ref="BC127:BT127"/>
    <mergeCell ref="BU127:CJ127"/>
    <mergeCell ref="CK127:DC127"/>
    <mergeCell ref="BU125:BV125"/>
    <mergeCell ref="BW125:CH125"/>
    <mergeCell ref="CI125:CJ125"/>
    <mergeCell ref="CK125:DC125"/>
    <mergeCell ref="B125:AA125"/>
    <mergeCell ref="AC125:AI125"/>
    <mergeCell ref="AJ125:BB125"/>
    <mergeCell ref="BC125:BT125"/>
    <mergeCell ref="BU124:BV124"/>
    <mergeCell ref="BW124:CH124"/>
    <mergeCell ref="CI124:CJ124"/>
    <mergeCell ref="CK124:DC124"/>
    <mergeCell ref="B124:AA124"/>
    <mergeCell ref="AC124:AI124"/>
    <mergeCell ref="AJ124:BB124"/>
    <mergeCell ref="BC124:BT124"/>
    <mergeCell ref="BU123:BV123"/>
    <mergeCell ref="BW123:CH123"/>
    <mergeCell ref="CI123:CJ123"/>
    <mergeCell ref="CK123:DC123"/>
    <mergeCell ref="D123:AA123"/>
    <mergeCell ref="AC123:AI123"/>
    <mergeCell ref="AJ123:BB123"/>
    <mergeCell ref="BC123:BT123"/>
    <mergeCell ref="BU121:CJ121"/>
    <mergeCell ref="CK121:DC121"/>
    <mergeCell ref="B122:AB122"/>
    <mergeCell ref="AC122:AI122"/>
    <mergeCell ref="AJ122:BB122"/>
    <mergeCell ref="BC122:BT122"/>
    <mergeCell ref="BU122:BV122"/>
    <mergeCell ref="BW122:CH122"/>
    <mergeCell ref="CI122:CJ122"/>
    <mergeCell ref="CK122:DC122"/>
    <mergeCell ref="A121:AB121"/>
    <mergeCell ref="AC121:AI121"/>
    <mergeCell ref="AJ121:BB121"/>
    <mergeCell ref="BC121:BT121"/>
    <mergeCell ref="A118:DC118"/>
    <mergeCell ref="A119:AI119"/>
    <mergeCell ref="AJ119:BB120"/>
    <mergeCell ref="BC119:BT120"/>
    <mergeCell ref="BU119:CJ120"/>
    <mergeCell ref="CK119:DC120"/>
    <mergeCell ref="A120:AB120"/>
    <mergeCell ref="AC120:AI120"/>
    <mergeCell ref="B116:BJ116"/>
    <mergeCell ref="BL116:BT116"/>
    <mergeCell ref="BU116:CJ116"/>
    <mergeCell ref="CK116:DC116"/>
    <mergeCell ref="BL114:BT114"/>
    <mergeCell ref="BU114:CJ114"/>
    <mergeCell ref="CK114:DC114"/>
    <mergeCell ref="BL115:BT115"/>
    <mergeCell ref="BU115:CJ115"/>
    <mergeCell ref="CK115:DC115"/>
    <mergeCell ref="B113:BK113"/>
    <mergeCell ref="BL113:BT113"/>
    <mergeCell ref="BU113:CJ113"/>
    <mergeCell ref="CK113:DC113"/>
    <mergeCell ref="BL111:BT111"/>
    <mergeCell ref="BU111:CJ111"/>
    <mergeCell ref="CK111:DC111"/>
    <mergeCell ref="BL112:BT112"/>
    <mergeCell ref="BU112:CJ112"/>
    <mergeCell ref="CK112:DC112"/>
    <mergeCell ref="BU110:BV110"/>
    <mergeCell ref="BW110:CH110"/>
    <mergeCell ref="CI110:CJ110"/>
    <mergeCell ref="CK110:DC110"/>
    <mergeCell ref="B110:AA110"/>
    <mergeCell ref="AC110:AI110"/>
    <mergeCell ref="AJ110:BB110"/>
    <mergeCell ref="BC110:BT110"/>
    <mergeCell ref="BU109:BV109"/>
    <mergeCell ref="BW109:CH109"/>
    <mergeCell ref="CI109:CJ109"/>
    <mergeCell ref="CK109:DC109"/>
    <mergeCell ref="B109:AA109"/>
    <mergeCell ref="AC109:AI109"/>
    <mergeCell ref="AJ109:BB109"/>
    <mergeCell ref="BC109:BT109"/>
    <mergeCell ref="BU108:BV108"/>
    <mergeCell ref="BW108:CH108"/>
    <mergeCell ref="CI108:CJ108"/>
    <mergeCell ref="CK108:DC108"/>
    <mergeCell ref="D108:AA108"/>
    <mergeCell ref="AC108:AI108"/>
    <mergeCell ref="AJ108:BB108"/>
    <mergeCell ref="BC108:BT108"/>
    <mergeCell ref="BU106:CJ106"/>
    <mergeCell ref="CK106:DC106"/>
    <mergeCell ref="B107:AA107"/>
    <mergeCell ref="AC107:AI107"/>
    <mergeCell ref="AJ107:BB107"/>
    <mergeCell ref="BC107:BT107"/>
    <mergeCell ref="BU107:BV107"/>
    <mergeCell ref="BW107:CH107"/>
    <mergeCell ref="CI107:CJ107"/>
    <mergeCell ref="CK107:DC107"/>
    <mergeCell ref="A106:AB106"/>
    <mergeCell ref="AC106:AI106"/>
    <mergeCell ref="AJ106:BB106"/>
    <mergeCell ref="BC106:BT106"/>
    <mergeCell ref="A102:DC102"/>
    <mergeCell ref="A103:DC103"/>
    <mergeCell ref="A104:AI104"/>
    <mergeCell ref="AJ104:BB105"/>
    <mergeCell ref="BC104:BT105"/>
    <mergeCell ref="BU104:CJ105"/>
    <mergeCell ref="CK104:DC105"/>
    <mergeCell ref="A105:AB105"/>
    <mergeCell ref="AC105:AI105"/>
    <mergeCell ref="B100:AA100"/>
    <mergeCell ref="AC100:AI100"/>
    <mergeCell ref="AJ100:BB100"/>
    <mergeCell ref="BC100:BT100"/>
    <mergeCell ref="AC98:AI98"/>
    <mergeCell ref="AJ98:BB98"/>
    <mergeCell ref="BC98:BT98"/>
    <mergeCell ref="A99:AB99"/>
    <mergeCell ref="AC99:AI99"/>
    <mergeCell ref="AJ99:BB99"/>
    <mergeCell ref="BC99:BT99"/>
    <mergeCell ref="BU97:BV97"/>
    <mergeCell ref="BW97:CH97"/>
    <mergeCell ref="CI97:CJ97"/>
    <mergeCell ref="CK97:DC97"/>
    <mergeCell ref="B97:AA97"/>
    <mergeCell ref="AC97:AI97"/>
    <mergeCell ref="AJ97:BB97"/>
    <mergeCell ref="BC97:BT97"/>
    <mergeCell ref="BU96:BV96"/>
    <mergeCell ref="BW96:CH96"/>
    <mergeCell ref="CI96:CJ96"/>
    <mergeCell ref="CK96:DC96"/>
    <mergeCell ref="B96:AA96"/>
    <mergeCell ref="AC96:AI96"/>
    <mergeCell ref="AJ96:BB96"/>
    <mergeCell ref="BC96:BT96"/>
    <mergeCell ref="BU95:BV95"/>
    <mergeCell ref="BW95:CH95"/>
    <mergeCell ref="CI95:CJ95"/>
    <mergeCell ref="CK95:DC95"/>
    <mergeCell ref="B95:AA95"/>
    <mergeCell ref="AC95:AI95"/>
    <mergeCell ref="AJ95:BB95"/>
    <mergeCell ref="BC95:BT95"/>
    <mergeCell ref="BU94:BV94"/>
    <mergeCell ref="BW94:CH94"/>
    <mergeCell ref="CI94:CJ94"/>
    <mergeCell ref="CK94:DC94"/>
    <mergeCell ref="B94:AA94"/>
    <mergeCell ref="AC94:AI94"/>
    <mergeCell ref="AJ94:BB94"/>
    <mergeCell ref="BC94:BT94"/>
    <mergeCell ref="BU92:CJ92"/>
    <mergeCell ref="CK92:DC92"/>
    <mergeCell ref="B93:AA93"/>
    <mergeCell ref="AC93:AI93"/>
    <mergeCell ref="AJ93:BB93"/>
    <mergeCell ref="BC93:BT93"/>
    <mergeCell ref="BU93:BV93"/>
    <mergeCell ref="BW93:CH93"/>
    <mergeCell ref="CI93:CJ93"/>
    <mergeCell ref="CK93:DC93"/>
    <mergeCell ref="A92:AB92"/>
    <mergeCell ref="AC92:AI92"/>
    <mergeCell ref="AJ92:BB92"/>
    <mergeCell ref="BC92:BT92"/>
    <mergeCell ref="A89:DC89"/>
    <mergeCell ref="A90:AI90"/>
    <mergeCell ref="AJ90:BB91"/>
    <mergeCell ref="BC90:BT91"/>
    <mergeCell ref="BU90:CJ91"/>
    <mergeCell ref="CK90:DC91"/>
    <mergeCell ref="A91:AB91"/>
    <mergeCell ref="AC91:AI91"/>
    <mergeCell ref="B86:BF86"/>
    <mergeCell ref="BH86:BO86"/>
    <mergeCell ref="BP86:CI86"/>
    <mergeCell ref="CJ86:DC86"/>
    <mergeCell ref="BH84:BO84"/>
    <mergeCell ref="BP84:CI84"/>
    <mergeCell ref="CJ84:DC84"/>
    <mergeCell ref="BH85:BO85"/>
    <mergeCell ref="BP85:CI85"/>
    <mergeCell ref="CJ85:DC85"/>
    <mergeCell ref="D83:BF83"/>
    <mergeCell ref="BH83:BO83"/>
    <mergeCell ref="BP83:CI83"/>
    <mergeCell ref="CJ83:DC83"/>
    <mergeCell ref="D82:BF82"/>
    <mergeCell ref="BH82:BO82"/>
    <mergeCell ref="BP82:CI82"/>
    <mergeCell ref="CJ82:DC82"/>
    <mergeCell ref="B81:BF81"/>
    <mergeCell ref="BH81:BO81"/>
    <mergeCell ref="BP81:CI81"/>
    <mergeCell ref="CJ81:DC81"/>
    <mergeCell ref="BH79:BO79"/>
    <mergeCell ref="BP79:CI79"/>
    <mergeCell ref="CJ79:DC79"/>
    <mergeCell ref="BH80:BO80"/>
    <mergeCell ref="BP80:CI80"/>
    <mergeCell ref="CJ80:DC80"/>
    <mergeCell ref="B78:BF78"/>
    <mergeCell ref="BH78:BO78"/>
    <mergeCell ref="BP78:CI78"/>
    <mergeCell ref="CJ78:DC78"/>
    <mergeCell ref="B77:BF77"/>
    <mergeCell ref="BH77:BO77"/>
    <mergeCell ref="BP77:CI77"/>
    <mergeCell ref="CJ77:DC77"/>
    <mergeCell ref="B76:BF76"/>
    <mergeCell ref="BH76:BO76"/>
    <mergeCell ref="BP76:CI76"/>
    <mergeCell ref="CJ76:DC76"/>
    <mergeCell ref="D74:BF74"/>
    <mergeCell ref="BH74:BO75"/>
    <mergeCell ref="BP74:CI75"/>
    <mergeCell ref="CJ74:DC75"/>
    <mergeCell ref="F75:BF75"/>
    <mergeCell ref="B73:BF73"/>
    <mergeCell ref="BH73:BO73"/>
    <mergeCell ref="BP73:CI73"/>
    <mergeCell ref="CJ73:DC73"/>
    <mergeCell ref="B72:BF72"/>
    <mergeCell ref="BH72:BO72"/>
    <mergeCell ref="BP72:CI72"/>
    <mergeCell ref="CJ72:DC72"/>
    <mergeCell ref="B71:BF71"/>
    <mergeCell ref="BH71:BO71"/>
    <mergeCell ref="BP71:CI71"/>
    <mergeCell ref="CJ71:DC71"/>
    <mergeCell ref="B70:BF70"/>
    <mergeCell ref="BH70:BO70"/>
    <mergeCell ref="BP70:CI70"/>
    <mergeCell ref="CJ70:DC70"/>
    <mergeCell ref="F69:BF69"/>
    <mergeCell ref="BH69:BO69"/>
    <mergeCell ref="BP69:CI69"/>
    <mergeCell ref="CJ69:DC69"/>
    <mergeCell ref="D67:BF67"/>
    <mergeCell ref="BH67:BO68"/>
    <mergeCell ref="BP67:CI68"/>
    <mergeCell ref="CJ67:DC68"/>
    <mergeCell ref="F68:BF68"/>
    <mergeCell ref="B66:BF66"/>
    <mergeCell ref="BH66:BO66"/>
    <mergeCell ref="BP66:CI66"/>
    <mergeCell ref="CJ66:DC66"/>
    <mergeCell ref="F65:BF65"/>
    <mergeCell ref="BH65:BO65"/>
    <mergeCell ref="BP65:CI65"/>
    <mergeCell ref="CJ65:DC65"/>
    <mergeCell ref="F64:BF64"/>
    <mergeCell ref="BH64:BO64"/>
    <mergeCell ref="BP64:CI64"/>
    <mergeCell ref="CJ64:DC64"/>
    <mergeCell ref="D62:BF62"/>
    <mergeCell ref="BH62:BO63"/>
    <mergeCell ref="BP62:CI63"/>
    <mergeCell ref="CJ62:DC63"/>
    <mergeCell ref="F63:BF63"/>
    <mergeCell ref="B61:BF61"/>
    <mergeCell ref="BH61:BO61"/>
    <mergeCell ref="BP61:CI61"/>
    <mergeCell ref="CJ61:DC61"/>
    <mergeCell ref="A60:BG60"/>
    <mergeCell ref="BH60:BO60"/>
    <mergeCell ref="BP60:CI60"/>
    <mergeCell ref="CJ60:DC60"/>
    <mergeCell ref="A58:BO58"/>
    <mergeCell ref="BP58:CI59"/>
    <mergeCell ref="CJ58:DC59"/>
    <mergeCell ref="A59:BG59"/>
    <mergeCell ref="BH59:BO59"/>
    <mergeCell ref="BU56:BV56"/>
    <mergeCell ref="BW56:CH56"/>
    <mergeCell ref="CI56:CJ56"/>
    <mergeCell ref="CK56:DC56"/>
    <mergeCell ref="B56:AD56"/>
    <mergeCell ref="AF56:AL56"/>
    <mergeCell ref="AM56:BE56"/>
    <mergeCell ref="BF56:BT56"/>
    <mergeCell ref="BU55:BV55"/>
    <mergeCell ref="BW55:CH55"/>
    <mergeCell ref="CI55:CJ55"/>
    <mergeCell ref="CK55:DC55"/>
    <mergeCell ref="B55:AD55"/>
    <mergeCell ref="AF55:AL55"/>
    <mergeCell ref="AM55:BE55"/>
    <mergeCell ref="BF55:BT55"/>
    <mergeCell ref="BU54:BV54"/>
    <mergeCell ref="BW54:CH54"/>
    <mergeCell ref="CI54:CJ54"/>
    <mergeCell ref="CK54:DC54"/>
    <mergeCell ref="B54:AD54"/>
    <mergeCell ref="AF54:AL54"/>
    <mergeCell ref="AM54:BE54"/>
    <mergeCell ref="BF54:BT54"/>
    <mergeCell ref="BU53:BV53"/>
    <mergeCell ref="BW53:CH53"/>
    <mergeCell ref="CI53:CJ53"/>
    <mergeCell ref="CK53:DC53"/>
    <mergeCell ref="B53:AE53"/>
    <mergeCell ref="AF53:AL53"/>
    <mergeCell ref="AM53:BE53"/>
    <mergeCell ref="BF53:BT53"/>
    <mergeCell ref="BU52:BV52"/>
    <mergeCell ref="BW52:CH52"/>
    <mergeCell ref="CI52:CJ52"/>
    <mergeCell ref="CK52:DC52"/>
    <mergeCell ref="B52:AD52"/>
    <mergeCell ref="AF52:AL52"/>
    <mergeCell ref="AM52:BE52"/>
    <mergeCell ref="BF52:BT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A44:AE44"/>
    <mergeCell ref="AF44:AL44"/>
    <mergeCell ref="AM44:BE44"/>
    <mergeCell ref="BF44:BT44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B38:BF38"/>
    <mergeCell ref="BH38:BO38"/>
    <mergeCell ref="BP38:CI38"/>
    <mergeCell ref="CJ38:DC38"/>
    <mergeCell ref="B37:BF37"/>
    <mergeCell ref="BH37:BO37"/>
    <mergeCell ref="BP37:CI37"/>
    <mergeCell ref="CJ37:DC37"/>
    <mergeCell ref="D35:BF35"/>
    <mergeCell ref="BH35:BO36"/>
    <mergeCell ref="BP35:CI36"/>
    <mergeCell ref="CJ35:DC36"/>
    <mergeCell ref="B36:BF36"/>
    <mergeCell ref="B34:BF34"/>
    <mergeCell ref="BH34:BO34"/>
    <mergeCell ref="BP34:CI34"/>
    <mergeCell ref="CJ34:DC34"/>
    <mergeCell ref="A33:BG33"/>
    <mergeCell ref="BH33:BO33"/>
    <mergeCell ref="BP33:CI33"/>
    <mergeCell ref="CJ33:DC33"/>
    <mergeCell ref="A31:BO31"/>
    <mergeCell ref="BP31:CI32"/>
    <mergeCell ref="CJ31:DC32"/>
    <mergeCell ref="A32:BG32"/>
    <mergeCell ref="BH32:BO32"/>
    <mergeCell ref="BU28:BV28"/>
    <mergeCell ref="BW28:CH28"/>
    <mergeCell ref="CI28:CJ28"/>
    <mergeCell ref="CK28:DC28"/>
    <mergeCell ref="B28:AD28"/>
    <mergeCell ref="AF28:AL28"/>
    <mergeCell ref="AM28:BE28"/>
    <mergeCell ref="BF28:BT28"/>
    <mergeCell ref="BU27:BV27"/>
    <mergeCell ref="BW27:CH27"/>
    <mergeCell ref="CI27:CJ27"/>
    <mergeCell ref="CK27:DC27"/>
    <mergeCell ref="B27:AD27"/>
    <mergeCell ref="AF27:AL27"/>
    <mergeCell ref="AM27:BE27"/>
    <mergeCell ref="BF27:BT27"/>
    <mergeCell ref="BU26:BV26"/>
    <mergeCell ref="BW26:CH26"/>
    <mergeCell ref="CI26:CJ26"/>
    <mergeCell ref="CK26:DC26"/>
    <mergeCell ref="B26:AE26"/>
    <mergeCell ref="AF26:AL26"/>
    <mergeCell ref="AM26:BE26"/>
    <mergeCell ref="BF26:BT26"/>
    <mergeCell ref="BU25:BV25"/>
    <mergeCell ref="BW25:CH25"/>
    <mergeCell ref="CI25:CJ25"/>
    <mergeCell ref="CK25:DC25"/>
    <mergeCell ref="B25:AD25"/>
    <mergeCell ref="AF25:AL25"/>
    <mergeCell ref="AM25:BE25"/>
    <mergeCell ref="BF25:BT25"/>
    <mergeCell ref="BU24:BV24"/>
    <mergeCell ref="BW24:CH24"/>
    <mergeCell ref="CI24:CJ24"/>
    <mergeCell ref="CK24:DC24"/>
    <mergeCell ref="D24:AD24"/>
    <mergeCell ref="AF24:AL24"/>
    <mergeCell ref="AM24:BE24"/>
    <mergeCell ref="BF24:BT24"/>
    <mergeCell ref="BU23:BV23"/>
    <mergeCell ref="BW23:CH23"/>
    <mergeCell ref="CI23:CJ23"/>
    <mergeCell ref="CK23:DC23"/>
    <mergeCell ref="D23:AD23"/>
    <mergeCell ref="AF23:AL23"/>
    <mergeCell ref="AM23:BE23"/>
    <mergeCell ref="BF23:BT23"/>
    <mergeCell ref="BU22:BV22"/>
    <mergeCell ref="BW22:CH22"/>
    <mergeCell ref="CI22:CJ22"/>
    <mergeCell ref="CK22:DC22"/>
    <mergeCell ref="D22:AD22"/>
    <mergeCell ref="AF22:AL22"/>
    <mergeCell ref="AM22:BE22"/>
    <mergeCell ref="BF22:BT22"/>
    <mergeCell ref="BU21:BV21"/>
    <mergeCell ref="BW21:CH21"/>
    <mergeCell ref="CI21:CJ21"/>
    <mergeCell ref="CK21:DC21"/>
    <mergeCell ref="D21:AD21"/>
    <mergeCell ref="AF21:AL21"/>
    <mergeCell ref="AM21:BE21"/>
    <mergeCell ref="BF21:BT21"/>
    <mergeCell ref="BU19:BV20"/>
    <mergeCell ref="BW19:CH20"/>
    <mergeCell ref="CI19:CJ20"/>
    <mergeCell ref="CK19:DC20"/>
    <mergeCell ref="D19:AD19"/>
    <mergeCell ref="AF19:AL20"/>
    <mergeCell ref="AM19:BE20"/>
    <mergeCell ref="BF19:BT20"/>
    <mergeCell ref="D20:AE20"/>
    <mergeCell ref="BU17:CJ17"/>
    <mergeCell ref="CK17:DC17"/>
    <mergeCell ref="B18:AD18"/>
    <mergeCell ref="AF18:AL18"/>
    <mergeCell ref="AM18:BE18"/>
    <mergeCell ref="BF18:BT18"/>
    <mergeCell ref="BU18:BV18"/>
    <mergeCell ref="BW18:CH18"/>
    <mergeCell ref="CI18:CJ18"/>
    <mergeCell ref="CK18:DC18"/>
    <mergeCell ref="A17:AE17"/>
    <mergeCell ref="AF17:AL17"/>
    <mergeCell ref="AM17:BE17"/>
    <mergeCell ref="BF17:BT17"/>
    <mergeCell ref="CL12:DC12"/>
    <mergeCell ref="A14:DC14"/>
    <mergeCell ref="A15:AL15"/>
    <mergeCell ref="AM15:BE16"/>
    <mergeCell ref="BF15:BT16"/>
    <mergeCell ref="BU15:CJ16"/>
    <mergeCell ref="CK15:DC16"/>
    <mergeCell ref="A16:AE16"/>
    <mergeCell ref="AF16:AL16"/>
    <mergeCell ref="BD10:CH10"/>
    <mergeCell ref="CL10:CT11"/>
    <mergeCell ref="CU10:DC11"/>
    <mergeCell ref="A11:BM11"/>
    <mergeCell ref="N7:BU7"/>
    <mergeCell ref="CL7:DC7"/>
    <mergeCell ref="CL8:DC8"/>
    <mergeCell ref="S9:BU9"/>
    <mergeCell ref="CL9:DC9"/>
    <mergeCell ref="CL4:DC4"/>
    <mergeCell ref="CL5:DC5"/>
    <mergeCell ref="CL6:CQ6"/>
    <mergeCell ref="CR6:CW6"/>
    <mergeCell ref="CX6:DC6"/>
    <mergeCell ref="BX1:DC1"/>
    <mergeCell ref="A2:DC2"/>
    <mergeCell ref="AJ3:BA3"/>
    <mergeCell ref="BB3:B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C63"/>
  <sheetViews>
    <sheetView tabSelected="1" workbookViewId="0" topLeftCell="A1">
      <selection activeCell="DT16" sqref="DT16"/>
    </sheetView>
  </sheetViews>
  <sheetFormatPr defaultColWidth="9.00390625" defaultRowHeight="12.75"/>
  <cols>
    <col min="1" max="72" width="0.875" style="36" customWidth="1"/>
    <col min="73" max="73" width="1.00390625" style="36" customWidth="1"/>
    <col min="74" max="77" width="0.875" style="36" customWidth="1"/>
    <col min="78" max="78" width="4.875" style="36" customWidth="1"/>
    <col min="79" max="79" width="0.875" style="36" customWidth="1"/>
    <col min="80" max="80" width="1.37890625" style="36" customWidth="1"/>
    <col min="81" max="84" width="0.875" style="36" customWidth="1"/>
    <col min="85" max="85" width="1.37890625" style="36" customWidth="1"/>
    <col min="86" max="86" width="2.125" style="36" customWidth="1"/>
    <col min="87" max="87" width="3.00390625" style="36" customWidth="1"/>
    <col min="88" max="88" width="0.37109375" style="36" customWidth="1"/>
    <col min="89" max="89" width="0.875" style="36" hidden="1" customWidth="1"/>
    <col min="90" max="16384" width="0.875" style="36" customWidth="1"/>
  </cols>
  <sheetData>
    <row r="1" spans="76:107" ht="66.75" customHeight="1">
      <c r="BX1" s="397" t="s">
        <v>258</v>
      </c>
      <c r="BY1" s="398"/>
      <c r="BZ1" s="398"/>
      <c r="CA1" s="398"/>
      <c r="CB1" s="398"/>
      <c r="CC1" s="398"/>
      <c r="CD1" s="398"/>
      <c r="CE1" s="398"/>
      <c r="CF1" s="398"/>
      <c r="CG1" s="398"/>
      <c r="CH1" s="398"/>
      <c r="CI1" s="398"/>
      <c r="CJ1" s="398"/>
      <c r="CK1" s="398"/>
      <c r="CL1" s="398"/>
      <c r="CM1" s="398"/>
      <c r="CN1" s="398"/>
      <c r="CO1" s="398"/>
      <c r="CP1" s="398"/>
      <c r="CQ1" s="398"/>
      <c r="CR1" s="398"/>
      <c r="CS1" s="398"/>
      <c r="CT1" s="398"/>
      <c r="CU1" s="398"/>
      <c r="CV1" s="398"/>
      <c r="CW1" s="398"/>
      <c r="CX1" s="398"/>
      <c r="CY1" s="398"/>
      <c r="CZ1" s="398"/>
      <c r="DA1" s="398"/>
      <c r="DB1" s="398"/>
      <c r="DC1" s="398"/>
    </row>
    <row r="2" spans="1:107" ht="15.75">
      <c r="A2" s="379" t="s">
        <v>619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</row>
    <row r="3" spans="41:67" ht="12.75">
      <c r="AO3" s="37" t="s">
        <v>620</v>
      </c>
      <c r="AP3" s="244" t="s">
        <v>621</v>
      </c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6">
        <v>200</v>
      </c>
      <c r="BH3" s="246"/>
      <c r="BI3" s="246"/>
      <c r="BJ3" s="246"/>
      <c r="BK3" s="246"/>
      <c r="BL3" s="244" t="s">
        <v>259</v>
      </c>
      <c r="BM3" s="244"/>
      <c r="BN3" s="244"/>
      <c r="BO3" s="36" t="s">
        <v>260</v>
      </c>
    </row>
    <row r="4" spans="90:107" ht="13.5" thickBot="1">
      <c r="CL4" s="256" t="s">
        <v>261</v>
      </c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8"/>
    </row>
    <row r="5" spans="87:107" ht="12.75">
      <c r="CI5" s="37" t="s">
        <v>622</v>
      </c>
      <c r="CL5" s="370" t="s">
        <v>623</v>
      </c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80"/>
    </row>
    <row r="6" spans="87:107" ht="12.75">
      <c r="CI6" s="37" t="s">
        <v>9</v>
      </c>
      <c r="CL6" s="264" t="s">
        <v>238</v>
      </c>
      <c r="CM6" s="265"/>
      <c r="CN6" s="265"/>
      <c r="CO6" s="265"/>
      <c r="CP6" s="265"/>
      <c r="CQ6" s="266"/>
      <c r="CR6" s="381" t="s">
        <v>237</v>
      </c>
      <c r="CS6" s="265"/>
      <c r="CT6" s="265"/>
      <c r="CU6" s="265"/>
      <c r="CV6" s="265"/>
      <c r="CW6" s="266"/>
      <c r="CX6" s="381" t="s">
        <v>236</v>
      </c>
      <c r="CY6" s="265"/>
      <c r="CZ6" s="265"/>
      <c r="DA6" s="265"/>
      <c r="DB6" s="265"/>
      <c r="DC6" s="377"/>
    </row>
    <row r="7" spans="1:107" ht="12.75">
      <c r="A7" s="36" t="s">
        <v>10</v>
      </c>
      <c r="N7" s="452" t="s">
        <v>624</v>
      </c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2"/>
      <c r="AT7" s="452"/>
      <c r="AU7" s="452"/>
      <c r="AV7" s="452"/>
      <c r="AW7" s="452"/>
      <c r="AX7" s="452"/>
      <c r="AY7" s="452"/>
      <c r="AZ7" s="452"/>
      <c r="BA7" s="452"/>
      <c r="BB7" s="452"/>
      <c r="BC7" s="452"/>
      <c r="BD7" s="452"/>
      <c r="BE7" s="452"/>
      <c r="BF7" s="452"/>
      <c r="BG7" s="452"/>
      <c r="BH7" s="452"/>
      <c r="BI7" s="452"/>
      <c r="BJ7" s="452"/>
      <c r="BK7" s="452"/>
      <c r="BL7" s="452"/>
      <c r="BM7" s="452"/>
      <c r="BN7" s="452"/>
      <c r="BO7" s="452"/>
      <c r="BP7" s="452"/>
      <c r="BQ7" s="452"/>
      <c r="BR7" s="452"/>
      <c r="BS7" s="452"/>
      <c r="BT7" s="452"/>
      <c r="BU7" s="452"/>
      <c r="BV7" s="452"/>
      <c r="BW7" s="452"/>
      <c r="BX7" s="452"/>
      <c r="BY7" s="452"/>
      <c r="BZ7" s="38"/>
      <c r="CI7" s="37" t="s">
        <v>11</v>
      </c>
      <c r="CL7" s="264" t="s">
        <v>94</v>
      </c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377"/>
    </row>
    <row r="8" spans="1:107" ht="12.75">
      <c r="A8" s="36" t="s">
        <v>12</v>
      </c>
      <c r="CI8" s="37" t="s">
        <v>13</v>
      </c>
      <c r="CL8" s="264" t="s">
        <v>232</v>
      </c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377"/>
    </row>
    <row r="9" spans="1:107" ht="12.75">
      <c r="A9" s="36" t="s">
        <v>14</v>
      </c>
      <c r="S9" s="453" t="s">
        <v>95</v>
      </c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CI9" s="37" t="s">
        <v>15</v>
      </c>
      <c r="CL9" s="264" t="s">
        <v>96</v>
      </c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377"/>
    </row>
    <row r="10" spans="1:107" ht="12.75">
      <c r="A10" s="36" t="s">
        <v>16</v>
      </c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CL10" s="272" t="s">
        <v>230</v>
      </c>
      <c r="CM10" s="273"/>
      <c r="CN10" s="273"/>
      <c r="CO10" s="273"/>
      <c r="CP10" s="273"/>
      <c r="CQ10" s="273"/>
      <c r="CR10" s="273"/>
      <c r="CS10" s="273"/>
      <c r="CT10" s="274"/>
      <c r="CU10" s="382" t="s">
        <v>97</v>
      </c>
      <c r="CV10" s="273"/>
      <c r="CW10" s="273"/>
      <c r="CX10" s="273"/>
      <c r="CY10" s="273"/>
      <c r="CZ10" s="273"/>
      <c r="DA10" s="273"/>
      <c r="DB10" s="273"/>
      <c r="DC10" s="383"/>
    </row>
    <row r="11" spans="1:107" ht="12.75">
      <c r="A11" s="454" t="s">
        <v>625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I11" s="37" t="s">
        <v>18</v>
      </c>
      <c r="CL11" s="275"/>
      <c r="CM11" s="244"/>
      <c r="CN11" s="244"/>
      <c r="CO11" s="244"/>
      <c r="CP11" s="244"/>
      <c r="CQ11" s="244"/>
      <c r="CR11" s="244"/>
      <c r="CS11" s="244"/>
      <c r="CT11" s="276"/>
      <c r="CU11" s="384"/>
      <c r="CV11" s="244"/>
      <c r="CW11" s="244"/>
      <c r="CX11" s="244"/>
      <c r="CY11" s="244"/>
      <c r="CZ11" s="244"/>
      <c r="DA11" s="244"/>
      <c r="DB11" s="244"/>
      <c r="DC11" s="385"/>
    </row>
    <row r="12" spans="1:107" ht="13.5" thickBot="1">
      <c r="A12" s="36" t="s">
        <v>284</v>
      </c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CI12" s="37" t="s">
        <v>21</v>
      </c>
      <c r="CL12" s="253" t="s">
        <v>22</v>
      </c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376"/>
    </row>
    <row r="16" spans="1:107" ht="12.75">
      <c r="A16" s="267" t="s">
        <v>285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9"/>
      <c r="BP16" s="388" t="s">
        <v>262</v>
      </c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90"/>
      <c r="CG16" s="388" t="s">
        <v>263</v>
      </c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90"/>
    </row>
    <row r="17" spans="1:107" ht="12.75">
      <c r="A17" s="267" t="s">
        <v>286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9"/>
      <c r="BF17" s="267" t="s">
        <v>264</v>
      </c>
      <c r="BG17" s="268"/>
      <c r="BH17" s="268"/>
      <c r="BI17" s="268"/>
      <c r="BJ17" s="268"/>
      <c r="BK17" s="268"/>
      <c r="BL17" s="268"/>
      <c r="BM17" s="268"/>
      <c r="BN17" s="268"/>
      <c r="BO17" s="268"/>
      <c r="BP17" s="391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92"/>
      <c r="CG17" s="391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92"/>
    </row>
    <row r="18" spans="1:107" ht="13.5" thickBot="1">
      <c r="A18" s="267">
        <v>1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9"/>
      <c r="BF18" s="256">
        <v>2</v>
      </c>
      <c r="BG18" s="257"/>
      <c r="BH18" s="257"/>
      <c r="BI18" s="257"/>
      <c r="BJ18" s="257"/>
      <c r="BK18" s="257"/>
      <c r="BL18" s="257"/>
      <c r="BM18" s="257"/>
      <c r="BN18" s="257"/>
      <c r="BO18" s="258"/>
      <c r="BP18" s="256">
        <v>3</v>
      </c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8"/>
      <c r="CG18" s="256">
        <v>4</v>
      </c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8"/>
    </row>
    <row r="19" spans="1:107" ht="12.75">
      <c r="A19" s="56"/>
      <c r="B19" s="41"/>
      <c r="C19" s="41"/>
      <c r="D19" s="440" t="s">
        <v>626</v>
      </c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281" t="s">
        <v>265</v>
      </c>
      <c r="BG19" s="282"/>
      <c r="BH19" s="282"/>
      <c r="BI19" s="282"/>
      <c r="BJ19" s="282"/>
      <c r="BK19" s="282"/>
      <c r="BL19" s="282"/>
      <c r="BM19" s="282"/>
      <c r="BN19" s="282"/>
      <c r="BO19" s="283"/>
      <c r="BP19" s="284">
        <v>66558</v>
      </c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6"/>
      <c r="CG19" s="284">
        <v>169035</v>
      </c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7"/>
    </row>
    <row r="20" spans="1:107" ht="39.75" customHeight="1">
      <c r="A20" s="57"/>
      <c r="B20" s="263" t="s">
        <v>627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42"/>
      <c r="BF20" s="275"/>
      <c r="BG20" s="244"/>
      <c r="BH20" s="244"/>
      <c r="BI20" s="244"/>
      <c r="BJ20" s="244"/>
      <c r="BK20" s="244"/>
      <c r="BL20" s="244"/>
      <c r="BM20" s="244"/>
      <c r="BN20" s="244"/>
      <c r="BO20" s="276"/>
      <c r="BP20" s="259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60"/>
      <c r="CG20" s="259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62"/>
    </row>
    <row r="21" spans="1:107" ht="12.75">
      <c r="A21" s="57"/>
      <c r="B21" s="277" t="s">
        <v>628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5" t="s">
        <v>266</v>
      </c>
      <c r="BG21" s="244"/>
      <c r="BH21" s="244"/>
      <c r="BI21" s="244"/>
      <c r="BJ21" s="244"/>
      <c r="BK21" s="244"/>
      <c r="BL21" s="244"/>
      <c r="BM21" s="244"/>
      <c r="BN21" s="244"/>
      <c r="BO21" s="276"/>
      <c r="BP21" s="346"/>
      <c r="BQ21" s="347"/>
      <c r="BR21" s="268">
        <v>63495</v>
      </c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348"/>
      <c r="CF21" s="349"/>
      <c r="CG21" s="267" t="s">
        <v>113</v>
      </c>
      <c r="CH21" s="268"/>
      <c r="CI21" s="268">
        <v>147906</v>
      </c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 t="s">
        <v>114</v>
      </c>
      <c r="DC21" s="270"/>
    </row>
    <row r="22" spans="1:107" ht="12.75">
      <c r="A22" s="57"/>
      <c r="B22" s="277" t="s">
        <v>629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5" t="s">
        <v>630</v>
      </c>
      <c r="BG22" s="244"/>
      <c r="BH22" s="244"/>
      <c r="BI22" s="244"/>
      <c r="BJ22" s="244"/>
      <c r="BK22" s="244"/>
      <c r="BL22" s="244"/>
      <c r="BM22" s="244"/>
      <c r="BN22" s="244"/>
      <c r="BO22" s="276"/>
      <c r="BP22" s="455">
        <f>SUM(BP19-BR21)</f>
        <v>3063</v>
      </c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7"/>
      <c r="CG22" s="455">
        <f>SUM(CG19-CI21)</f>
        <v>21129</v>
      </c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/>
      <c r="CY22" s="456"/>
      <c r="CZ22" s="456"/>
      <c r="DA22" s="456"/>
      <c r="DB22" s="456"/>
      <c r="DC22" s="458"/>
    </row>
    <row r="23" spans="1:107" ht="12.75">
      <c r="A23" s="57"/>
      <c r="B23" s="277" t="s">
        <v>631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5" t="s">
        <v>267</v>
      </c>
      <c r="BG23" s="244"/>
      <c r="BH23" s="244"/>
      <c r="BI23" s="244"/>
      <c r="BJ23" s="244"/>
      <c r="BK23" s="244"/>
      <c r="BL23" s="244"/>
      <c r="BM23" s="244"/>
      <c r="BN23" s="244"/>
      <c r="BO23" s="276"/>
      <c r="BP23" s="346"/>
      <c r="BQ23" s="347"/>
      <c r="BR23" s="268">
        <v>1879</v>
      </c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348"/>
      <c r="CF23" s="349"/>
      <c r="CG23" s="346" t="s">
        <v>113</v>
      </c>
      <c r="CH23" s="347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348" t="s">
        <v>114</v>
      </c>
      <c r="DC23" s="387"/>
    </row>
    <row r="24" spans="1:107" ht="12.75">
      <c r="A24" s="57"/>
      <c r="B24" s="277" t="s">
        <v>632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5" t="s">
        <v>268</v>
      </c>
      <c r="BG24" s="244"/>
      <c r="BH24" s="244"/>
      <c r="BI24" s="244"/>
      <c r="BJ24" s="244"/>
      <c r="BK24" s="244"/>
      <c r="BL24" s="244"/>
      <c r="BM24" s="244"/>
      <c r="BN24" s="244"/>
      <c r="BO24" s="276"/>
      <c r="BP24" s="346"/>
      <c r="BQ24" s="347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348"/>
      <c r="CF24" s="349"/>
      <c r="CG24" s="346" t="s">
        <v>113</v>
      </c>
      <c r="CH24" s="347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348" t="s">
        <v>114</v>
      </c>
      <c r="DC24" s="387"/>
    </row>
    <row r="25" spans="1:107" ht="12.75">
      <c r="A25" s="57"/>
      <c r="B25" s="277" t="s">
        <v>633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5" t="s">
        <v>269</v>
      </c>
      <c r="BG25" s="244"/>
      <c r="BH25" s="244"/>
      <c r="BI25" s="244"/>
      <c r="BJ25" s="244"/>
      <c r="BK25" s="244"/>
      <c r="BL25" s="244"/>
      <c r="BM25" s="244"/>
      <c r="BN25" s="244"/>
      <c r="BO25" s="276"/>
      <c r="BP25" s="455">
        <f>SUM(BP22-BR23)</f>
        <v>1184</v>
      </c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60"/>
      <c r="CG25" s="455">
        <f>SUM(CG22)</f>
        <v>21129</v>
      </c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62"/>
    </row>
    <row r="26" spans="1:107" ht="12.75">
      <c r="A26" s="56"/>
      <c r="B26" s="41"/>
      <c r="C26" s="41"/>
      <c r="D26" s="440" t="s">
        <v>634</v>
      </c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272" t="s">
        <v>270</v>
      </c>
      <c r="BG26" s="273"/>
      <c r="BH26" s="273"/>
      <c r="BI26" s="273"/>
      <c r="BJ26" s="273"/>
      <c r="BK26" s="273"/>
      <c r="BL26" s="273"/>
      <c r="BM26" s="273"/>
      <c r="BN26" s="273"/>
      <c r="BO26" s="274"/>
      <c r="BP26" s="256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8"/>
      <c r="CG26" s="256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61"/>
    </row>
    <row r="27" spans="1:107" ht="12.75">
      <c r="A27" s="57"/>
      <c r="B27" s="263" t="s">
        <v>635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42"/>
      <c r="BF27" s="275"/>
      <c r="BG27" s="244"/>
      <c r="BH27" s="244"/>
      <c r="BI27" s="244"/>
      <c r="BJ27" s="244"/>
      <c r="BK27" s="244"/>
      <c r="BL27" s="244"/>
      <c r="BM27" s="244"/>
      <c r="BN27" s="244"/>
      <c r="BO27" s="276"/>
      <c r="BP27" s="259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60"/>
      <c r="CG27" s="259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62"/>
    </row>
    <row r="28" spans="1:107" ht="12.75">
      <c r="A28" s="57"/>
      <c r="B28" s="277" t="s">
        <v>636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5" t="s">
        <v>637</v>
      </c>
      <c r="BG28" s="244"/>
      <c r="BH28" s="244"/>
      <c r="BI28" s="244"/>
      <c r="BJ28" s="244"/>
      <c r="BK28" s="244"/>
      <c r="BL28" s="244"/>
      <c r="BM28" s="244"/>
      <c r="BN28" s="244"/>
      <c r="BO28" s="276"/>
      <c r="BP28" s="346"/>
      <c r="BQ28" s="347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348"/>
      <c r="CF28" s="349"/>
      <c r="CG28" s="346" t="s">
        <v>113</v>
      </c>
      <c r="CH28" s="347"/>
      <c r="CI28" s="268">
        <v>197</v>
      </c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348" t="s">
        <v>114</v>
      </c>
      <c r="DC28" s="387"/>
    </row>
    <row r="29" spans="1:107" ht="12.75">
      <c r="A29" s="57"/>
      <c r="B29" s="277" t="s">
        <v>638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5" t="s">
        <v>639</v>
      </c>
      <c r="BG29" s="244"/>
      <c r="BH29" s="244"/>
      <c r="BI29" s="244"/>
      <c r="BJ29" s="244"/>
      <c r="BK29" s="244"/>
      <c r="BL29" s="244"/>
      <c r="BM29" s="244"/>
      <c r="BN29" s="244"/>
      <c r="BO29" s="276"/>
      <c r="BP29" s="259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60"/>
      <c r="CG29" s="259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62"/>
    </row>
    <row r="30" spans="1:107" ht="12.75">
      <c r="A30" s="57"/>
      <c r="B30" s="277" t="s">
        <v>271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5" t="s">
        <v>640</v>
      </c>
      <c r="BG30" s="244"/>
      <c r="BH30" s="244"/>
      <c r="BI30" s="244"/>
      <c r="BJ30" s="244"/>
      <c r="BK30" s="244"/>
      <c r="BL30" s="244"/>
      <c r="BM30" s="244"/>
      <c r="BN30" s="244"/>
      <c r="BO30" s="276"/>
      <c r="BP30" s="259">
        <v>1992</v>
      </c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60"/>
      <c r="CG30" s="259">
        <v>8812</v>
      </c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62"/>
    </row>
    <row r="31" spans="1:107" ht="12.75">
      <c r="A31" s="57"/>
      <c r="B31" s="277" t="s">
        <v>641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5" t="s">
        <v>272</v>
      </c>
      <c r="BG31" s="244"/>
      <c r="BH31" s="244"/>
      <c r="BI31" s="244"/>
      <c r="BJ31" s="244"/>
      <c r="BK31" s="244"/>
      <c r="BL31" s="244"/>
      <c r="BM31" s="244"/>
      <c r="BN31" s="244"/>
      <c r="BO31" s="276"/>
      <c r="BP31" s="346"/>
      <c r="BQ31" s="347"/>
      <c r="BR31" s="268">
        <v>6366</v>
      </c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348"/>
      <c r="CF31" s="349"/>
      <c r="CG31" s="346"/>
      <c r="CH31" s="347"/>
      <c r="CI31" s="268">
        <v>4893</v>
      </c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348"/>
      <c r="DC31" s="387"/>
    </row>
    <row r="32" spans="1:107" ht="12.75">
      <c r="A32" s="52"/>
      <c r="B32" s="44"/>
      <c r="C32" s="44"/>
      <c r="D32" s="393" t="s">
        <v>642</v>
      </c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264" t="s">
        <v>43</v>
      </c>
      <c r="BG32" s="265"/>
      <c r="BH32" s="265"/>
      <c r="BI32" s="265"/>
      <c r="BJ32" s="265"/>
      <c r="BK32" s="265"/>
      <c r="BL32" s="265"/>
      <c r="BM32" s="265"/>
      <c r="BN32" s="265"/>
      <c r="BO32" s="266"/>
      <c r="BP32" s="459">
        <f>SUM(BP19+BP30-BR21-BR23-BR31-BR28)</f>
        <v>-3190</v>
      </c>
      <c r="BQ32" s="460"/>
      <c r="BR32" s="460"/>
      <c r="BS32" s="460"/>
      <c r="BT32" s="460"/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1"/>
      <c r="CG32" s="459">
        <f>SUM(CG25+CG30-CI28-CI31)</f>
        <v>24851</v>
      </c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70"/>
    </row>
    <row r="33" spans="1:107" ht="12.75">
      <c r="A33" s="57"/>
      <c r="B33" s="277" t="s">
        <v>44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5" t="s">
        <v>273</v>
      </c>
      <c r="BG33" s="244"/>
      <c r="BH33" s="244"/>
      <c r="BI33" s="244"/>
      <c r="BJ33" s="244"/>
      <c r="BK33" s="244"/>
      <c r="BL33" s="244"/>
      <c r="BM33" s="244"/>
      <c r="BN33" s="244"/>
      <c r="BO33" s="276"/>
      <c r="BP33" s="259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60"/>
      <c r="CG33" s="259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62"/>
    </row>
    <row r="34" spans="1:107" ht="12.75">
      <c r="A34" s="57"/>
      <c r="B34" s="277" t="s">
        <v>132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5" t="s">
        <v>274</v>
      </c>
      <c r="BG34" s="244"/>
      <c r="BH34" s="244"/>
      <c r="BI34" s="244"/>
      <c r="BJ34" s="244"/>
      <c r="BK34" s="244"/>
      <c r="BL34" s="244"/>
      <c r="BM34" s="244"/>
      <c r="BN34" s="244"/>
      <c r="BO34" s="276"/>
      <c r="BP34" s="259">
        <v>2</v>
      </c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60"/>
      <c r="CG34" s="259">
        <v>-93</v>
      </c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62"/>
    </row>
    <row r="35" spans="1:107" ht="12.75">
      <c r="A35" s="57"/>
      <c r="B35" s="277" t="s">
        <v>643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5" t="s">
        <v>47</v>
      </c>
      <c r="BG35" s="244"/>
      <c r="BH35" s="244"/>
      <c r="BI35" s="244"/>
      <c r="BJ35" s="244"/>
      <c r="BK35" s="244"/>
      <c r="BL35" s="244"/>
      <c r="BM35" s="244"/>
      <c r="BN35" s="244"/>
      <c r="BO35" s="276"/>
      <c r="BP35" s="346"/>
      <c r="BQ35" s="347"/>
      <c r="BR35" s="268">
        <v>224</v>
      </c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348"/>
      <c r="CF35" s="349"/>
      <c r="CG35" s="346" t="s">
        <v>113</v>
      </c>
      <c r="CH35" s="347"/>
      <c r="CI35" s="268">
        <v>303</v>
      </c>
      <c r="CJ35" s="268"/>
      <c r="CK35" s="268"/>
      <c r="CL35" s="268"/>
      <c r="CM35" s="268"/>
      <c r="CN35" s="268"/>
      <c r="CO35" s="268"/>
      <c r="CP35" s="268"/>
      <c r="CQ35" s="268"/>
      <c r="CR35" s="268"/>
      <c r="CS35" s="268"/>
      <c r="CT35" s="268"/>
      <c r="CU35" s="268"/>
      <c r="CV35" s="268"/>
      <c r="CW35" s="268"/>
      <c r="CX35" s="268"/>
      <c r="CY35" s="268"/>
      <c r="CZ35" s="268"/>
      <c r="DA35" s="268"/>
      <c r="DB35" s="348" t="s">
        <v>114</v>
      </c>
      <c r="DC35" s="387"/>
    </row>
    <row r="36" spans="1:107" ht="12.75" customHeight="1">
      <c r="A36" s="57"/>
      <c r="B36" s="277" t="s">
        <v>644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5" t="s">
        <v>48</v>
      </c>
      <c r="BG36" s="244"/>
      <c r="BH36" s="244"/>
      <c r="BI36" s="244"/>
      <c r="BJ36" s="244"/>
      <c r="BK36" s="244"/>
      <c r="BL36" s="244"/>
      <c r="BM36" s="244"/>
      <c r="BN36" s="244"/>
      <c r="BO36" s="276"/>
      <c r="BP36" s="267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9"/>
      <c r="CG36" s="267">
        <v>252</v>
      </c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70"/>
    </row>
    <row r="37" spans="1:107" ht="12.75">
      <c r="A37" s="57"/>
      <c r="B37" s="358" t="s">
        <v>645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401"/>
      <c r="BF37" s="264" t="s">
        <v>275</v>
      </c>
      <c r="BG37" s="265"/>
      <c r="BH37" s="265"/>
      <c r="BI37" s="265"/>
      <c r="BJ37" s="265"/>
      <c r="BK37" s="265"/>
      <c r="BL37" s="265"/>
      <c r="BM37" s="265"/>
      <c r="BN37" s="265"/>
      <c r="BO37" s="266"/>
      <c r="BP37" s="267">
        <v>123</v>
      </c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9"/>
      <c r="CG37" s="267">
        <v>121</v>
      </c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70"/>
    </row>
    <row r="38" spans="1:107" ht="12.75">
      <c r="A38" s="57"/>
      <c r="B38" s="277" t="s">
        <v>646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5" t="s">
        <v>647</v>
      </c>
      <c r="BG38" s="244"/>
      <c r="BH38" s="244"/>
      <c r="BI38" s="244"/>
      <c r="BJ38" s="244"/>
      <c r="BK38" s="244"/>
      <c r="BL38" s="244"/>
      <c r="BM38" s="244"/>
      <c r="BN38" s="244"/>
      <c r="BO38" s="276"/>
      <c r="BP38" s="259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60"/>
      <c r="CG38" s="259">
        <v>885</v>
      </c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45"/>
      <c r="DA38" s="245"/>
      <c r="DB38" s="245"/>
      <c r="DC38" s="262"/>
    </row>
    <row r="39" spans="1:107" ht="12.75">
      <c r="A39" s="52"/>
      <c r="B39" s="44"/>
      <c r="C39" s="44"/>
      <c r="D39" s="393" t="s">
        <v>648</v>
      </c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264" t="s">
        <v>50</v>
      </c>
      <c r="BG39" s="265"/>
      <c r="BH39" s="265"/>
      <c r="BI39" s="265"/>
      <c r="BJ39" s="265"/>
      <c r="BK39" s="265"/>
      <c r="BL39" s="265"/>
      <c r="BM39" s="265"/>
      <c r="BN39" s="265"/>
      <c r="BO39" s="266"/>
      <c r="BP39" s="459">
        <f>SUM(BP32+BP34-BP38-BP37-BR35)</f>
        <v>-3535</v>
      </c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1"/>
      <c r="CG39" s="459">
        <f>SUM(CG32+CG34-CI35-CG38-CG36-CG37)</f>
        <v>23197</v>
      </c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70"/>
    </row>
    <row r="40" spans="1:107" ht="12.75">
      <c r="A40" s="56"/>
      <c r="B40" s="271" t="s">
        <v>649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2" t="s">
        <v>276</v>
      </c>
      <c r="BG40" s="273"/>
      <c r="BH40" s="273"/>
      <c r="BI40" s="273"/>
      <c r="BJ40" s="273"/>
      <c r="BK40" s="273"/>
      <c r="BL40" s="273"/>
      <c r="BM40" s="273"/>
      <c r="BN40" s="273"/>
      <c r="BO40" s="274"/>
      <c r="BP40" s="256">
        <v>862</v>
      </c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8"/>
      <c r="CG40" s="256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61"/>
    </row>
    <row r="41" spans="1:107" ht="12.75">
      <c r="A41" s="57"/>
      <c r="B41" s="288" t="s">
        <v>650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75"/>
      <c r="BG41" s="244"/>
      <c r="BH41" s="244"/>
      <c r="BI41" s="244"/>
      <c r="BJ41" s="244"/>
      <c r="BK41" s="244"/>
      <c r="BL41" s="244"/>
      <c r="BM41" s="244"/>
      <c r="BN41" s="244"/>
      <c r="BO41" s="276"/>
      <c r="BP41" s="259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60"/>
      <c r="CG41" s="259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  <c r="CV41" s="245"/>
      <c r="CW41" s="245"/>
      <c r="CX41" s="245"/>
      <c r="CY41" s="245"/>
      <c r="CZ41" s="245"/>
      <c r="DA41" s="245"/>
      <c r="DB41" s="245"/>
      <c r="DC41" s="262"/>
    </row>
    <row r="42" spans="1:107" ht="12.75">
      <c r="A42" s="57"/>
      <c r="B42" s="277" t="s">
        <v>651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5" t="s">
        <v>652</v>
      </c>
      <c r="BG42" s="244"/>
      <c r="BH42" s="244"/>
      <c r="BI42" s="244"/>
      <c r="BJ42" s="244"/>
      <c r="BK42" s="244"/>
      <c r="BL42" s="244"/>
      <c r="BM42" s="244"/>
      <c r="BN42" s="244"/>
      <c r="BO42" s="276"/>
      <c r="BP42" s="259">
        <v>-8</v>
      </c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60"/>
      <c r="CG42" s="259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62"/>
    </row>
    <row r="43" spans="1:107" ht="14.25" customHeight="1" thickBot="1">
      <c r="A43" s="57"/>
      <c r="B43" s="394" t="s">
        <v>653</v>
      </c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462"/>
      <c r="BF43" s="404"/>
      <c r="BG43" s="405"/>
      <c r="BH43" s="405"/>
      <c r="BI43" s="405"/>
      <c r="BJ43" s="405"/>
      <c r="BK43" s="405"/>
      <c r="BL43" s="405"/>
      <c r="BM43" s="405"/>
      <c r="BN43" s="405"/>
      <c r="BO43" s="406"/>
      <c r="BP43" s="407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/>
      <c r="CF43" s="408"/>
      <c r="CG43" s="407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  <c r="CS43" s="342"/>
      <c r="CT43" s="342"/>
      <c r="CU43" s="342"/>
      <c r="CV43" s="342"/>
      <c r="CW43" s="342"/>
      <c r="CX43" s="342"/>
      <c r="CY43" s="342"/>
      <c r="CZ43" s="342"/>
      <c r="DA43" s="342"/>
      <c r="DB43" s="342"/>
      <c r="DC43" s="409"/>
    </row>
    <row r="45" ht="12.75">
      <c r="DC45" s="37" t="s">
        <v>654</v>
      </c>
    </row>
    <row r="46" spans="1:107" ht="14.25">
      <c r="A46" s="463" t="s">
        <v>655</v>
      </c>
      <c r="B46" s="463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463"/>
      <c r="CL46" s="463"/>
      <c r="CM46" s="463"/>
      <c r="CN46" s="463"/>
      <c r="CO46" s="463"/>
      <c r="CP46" s="463"/>
      <c r="CQ46" s="463"/>
      <c r="CR46" s="463"/>
      <c r="CS46" s="463"/>
      <c r="CT46" s="463"/>
      <c r="CU46" s="463"/>
      <c r="CV46" s="463"/>
      <c r="CW46" s="463"/>
      <c r="CX46" s="463"/>
      <c r="CY46" s="463"/>
      <c r="CZ46" s="463"/>
      <c r="DA46" s="463"/>
      <c r="DB46" s="463"/>
      <c r="DC46" s="463"/>
    </row>
    <row r="48" spans="1:107" ht="12.75">
      <c r="A48" s="267" t="s">
        <v>285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9"/>
      <c r="AJ48" s="267" t="s">
        <v>262</v>
      </c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9"/>
      <c r="BP48" s="267" t="s">
        <v>263</v>
      </c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69"/>
    </row>
    <row r="49" spans="1:107" ht="12.75">
      <c r="A49" s="267" t="s">
        <v>286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9"/>
      <c r="AC49" s="267" t="s">
        <v>264</v>
      </c>
      <c r="AD49" s="268"/>
      <c r="AE49" s="268"/>
      <c r="AF49" s="268"/>
      <c r="AG49" s="268"/>
      <c r="AH49" s="268"/>
      <c r="AI49" s="269"/>
      <c r="AJ49" s="267" t="s">
        <v>656</v>
      </c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9"/>
      <c r="AZ49" s="267" t="s">
        <v>657</v>
      </c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8"/>
      <c r="BM49" s="268"/>
      <c r="BN49" s="268"/>
      <c r="BO49" s="269"/>
      <c r="BP49" s="267" t="s">
        <v>656</v>
      </c>
      <c r="BQ49" s="268"/>
      <c r="BR49" s="268"/>
      <c r="BS49" s="268"/>
      <c r="BT49" s="268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9"/>
      <c r="CJ49" s="267" t="s">
        <v>657</v>
      </c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9"/>
    </row>
    <row r="50" spans="1:107" ht="11.25" customHeight="1" thickBot="1">
      <c r="A50" s="267">
        <v>1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9"/>
      <c r="AC50" s="464">
        <v>2</v>
      </c>
      <c r="AD50" s="464"/>
      <c r="AE50" s="464"/>
      <c r="AF50" s="464"/>
      <c r="AG50" s="464"/>
      <c r="AH50" s="464"/>
      <c r="AI50" s="464"/>
      <c r="AJ50" s="464">
        <v>3</v>
      </c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>
        <v>4</v>
      </c>
      <c r="BA50" s="464"/>
      <c r="BB50" s="464"/>
      <c r="BC50" s="464"/>
      <c r="BD50" s="464"/>
      <c r="BE50" s="464"/>
      <c r="BF50" s="464"/>
      <c r="BG50" s="464"/>
      <c r="BH50" s="464"/>
      <c r="BI50" s="464"/>
      <c r="BJ50" s="464"/>
      <c r="BK50" s="464"/>
      <c r="BL50" s="464"/>
      <c r="BM50" s="464"/>
      <c r="BN50" s="464"/>
      <c r="BO50" s="464"/>
      <c r="BP50" s="256">
        <v>5</v>
      </c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8"/>
      <c r="CJ50" s="256">
        <v>6</v>
      </c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8"/>
    </row>
    <row r="51" spans="1:107" ht="76.5" customHeight="1">
      <c r="A51" s="62"/>
      <c r="B51" s="358" t="s">
        <v>658</v>
      </c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465" t="s">
        <v>53</v>
      </c>
      <c r="AD51" s="466"/>
      <c r="AE51" s="466"/>
      <c r="AF51" s="466"/>
      <c r="AG51" s="466"/>
      <c r="AH51" s="466"/>
      <c r="AI51" s="466"/>
      <c r="AJ51" s="467">
        <v>211</v>
      </c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>
        <v>334</v>
      </c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361">
        <v>0</v>
      </c>
      <c r="BQ51" s="362"/>
      <c r="BR51" s="362"/>
      <c r="BS51" s="362"/>
      <c r="BT51" s="362"/>
      <c r="BU51" s="362"/>
      <c r="BV51" s="362"/>
      <c r="BW51" s="362"/>
      <c r="BX51" s="362"/>
      <c r="BY51" s="362"/>
      <c r="BZ51" s="362"/>
      <c r="CA51" s="362"/>
      <c r="CB51" s="362"/>
      <c r="CC51" s="362"/>
      <c r="CD51" s="362"/>
      <c r="CE51" s="362"/>
      <c r="CF51" s="362"/>
      <c r="CG51" s="362"/>
      <c r="CH51" s="362"/>
      <c r="CI51" s="365"/>
      <c r="CJ51" s="361">
        <v>121</v>
      </c>
      <c r="CK51" s="362"/>
      <c r="CL51" s="362"/>
      <c r="CM51" s="362"/>
      <c r="CN51" s="362"/>
      <c r="CO51" s="362"/>
      <c r="CP51" s="362"/>
      <c r="CQ51" s="362"/>
      <c r="CR51" s="362"/>
      <c r="CS51" s="362"/>
      <c r="CT51" s="362"/>
      <c r="CU51" s="362"/>
      <c r="CV51" s="362"/>
      <c r="CW51" s="362"/>
      <c r="CX51" s="362"/>
      <c r="CY51" s="362"/>
      <c r="CZ51" s="362"/>
      <c r="DA51" s="362"/>
      <c r="DB51" s="362"/>
      <c r="DC51" s="363"/>
    </row>
    <row r="52" spans="1:107" ht="25.5" customHeight="1">
      <c r="A52" s="62"/>
      <c r="B52" s="358" t="s">
        <v>659</v>
      </c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468" t="s">
        <v>72</v>
      </c>
      <c r="AD52" s="469"/>
      <c r="AE52" s="469"/>
      <c r="AF52" s="469"/>
      <c r="AG52" s="469"/>
      <c r="AH52" s="469"/>
      <c r="AI52" s="469"/>
      <c r="AJ52" s="470">
        <v>1</v>
      </c>
      <c r="AK52" s="470"/>
      <c r="AL52" s="470"/>
      <c r="AM52" s="470"/>
      <c r="AN52" s="470"/>
      <c r="AO52" s="470"/>
      <c r="AP52" s="470"/>
      <c r="AQ52" s="470"/>
      <c r="AR52" s="470"/>
      <c r="AS52" s="470"/>
      <c r="AT52" s="470"/>
      <c r="AU52" s="470"/>
      <c r="AV52" s="470"/>
      <c r="AW52" s="470"/>
      <c r="AX52" s="470"/>
      <c r="AY52" s="470"/>
      <c r="AZ52" s="470">
        <v>23</v>
      </c>
      <c r="BA52" s="470"/>
      <c r="BB52" s="470"/>
      <c r="BC52" s="470"/>
      <c r="BD52" s="470"/>
      <c r="BE52" s="470"/>
      <c r="BF52" s="470"/>
      <c r="BG52" s="470"/>
      <c r="BH52" s="470"/>
      <c r="BI52" s="470"/>
      <c r="BJ52" s="470"/>
      <c r="BK52" s="470"/>
      <c r="BL52" s="470"/>
      <c r="BM52" s="470"/>
      <c r="BN52" s="470"/>
      <c r="BO52" s="470"/>
      <c r="BP52" s="267">
        <v>149</v>
      </c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9"/>
      <c r="CJ52" s="267">
        <v>59</v>
      </c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70"/>
    </row>
    <row r="53" spans="1:107" ht="66" customHeight="1">
      <c r="A53" s="62"/>
      <c r="B53" s="358" t="s">
        <v>660</v>
      </c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45"/>
      <c r="AC53" s="468" t="s">
        <v>76</v>
      </c>
      <c r="AD53" s="469"/>
      <c r="AE53" s="469"/>
      <c r="AF53" s="469"/>
      <c r="AG53" s="469"/>
      <c r="AH53" s="469"/>
      <c r="AI53" s="469"/>
      <c r="AJ53" s="470"/>
      <c r="AK53" s="470"/>
      <c r="AL53" s="470"/>
      <c r="AM53" s="470"/>
      <c r="AN53" s="470"/>
      <c r="AO53" s="470"/>
      <c r="AP53" s="470"/>
      <c r="AQ53" s="470"/>
      <c r="AR53" s="470"/>
      <c r="AS53" s="470"/>
      <c r="AT53" s="470"/>
      <c r="AU53" s="470"/>
      <c r="AV53" s="470"/>
      <c r="AW53" s="470"/>
      <c r="AX53" s="470"/>
      <c r="AY53" s="470"/>
      <c r="AZ53" s="470">
        <v>3</v>
      </c>
      <c r="BA53" s="470"/>
      <c r="BB53" s="470"/>
      <c r="BC53" s="470"/>
      <c r="BD53" s="470"/>
      <c r="BE53" s="470"/>
      <c r="BF53" s="470"/>
      <c r="BG53" s="470"/>
      <c r="BH53" s="470"/>
      <c r="BI53" s="470"/>
      <c r="BJ53" s="470"/>
      <c r="BK53" s="470"/>
      <c r="BL53" s="470"/>
      <c r="BM53" s="470"/>
      <c r="BN53" s="470"/>
      <c r="BO53" s="470"/>
      <c r="BP53" s="267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9"/>
      <c r="CJ53" s="267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268"/>
      <c r="CX53" s="268"/>
      <c r="CY53" s="268"/>
      <c r="CZ53" s="268"/>
      <c r="DA53" s="268"/>
      <c r="DB53" s="268"/>
      <c r="DC53" s="270"/>
    </row>
    <row r="54" spans="1:107" ht="39" customHeight="1">
      <c r="A54" s="62"/>
      <c r="B54" s="358" t="s">
        <v>661</v>
      </c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45"/>
      <c r="AC54" s="468" t="s">
        <v>81</v>
      </c>
      <c r="AD54" s="469"/>
      <c r="AE54" s="469"/>
      <c r="AF54" s="469"/>
      <c r="AG54" s="469"/>
      <c r="AH54" s="469"/>
      <c r="AI54" s="469"/>
      <c r="AJ54" s="470"/>
      <c r="AK54" s="470"/>
      <c r="AL54" s="470"/>
      <c r="AM54" s="470"/>
      <c r="AN54" s="470"/>
      <c r="AO54" s="470"/>
      <c r="AP54" s="470"/>
      <c r="AQ54" s="470"/>
      <c r="AR54" s="470"/>
      <c r="AS54" s="470"/>
      <c r="AT54" s="470"/>
      <c r="AU54" s="470"/>
      <c r="AV54" s="470"/>
      <c r="AW54" s="470"/>
      <c r="AX54" s="470"/>
      <c r="AY54" s="470"/>
      <c r="AZ54" s="470"/>
      <c r="BA54" s="470"/>
      <c r="BB54" s="470"/>
      <c r="BC54" s="470"/>
      <c r="BD54" s="470"/>
      <c r="BE54" s="470"/>
      <c r="BF54" s="470"/>
      <c r="BG54" s="470"/>
      <c r="BH54" s="470"/>
      <c r="BI54" s="470"/>
      <c r="BJ54" s="470"/>
      <c r="BK54" s="470"/>
      <c r="BL54" s="470"/>
      <c r="BM54" s="470"/>
      <c r="BN54" s="470"/>
      <c r="BO54" s="470"/>
      <c r="BP54" s="267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9"/>
      <c r="CJ54" s="267"/>
      <c r="CK54" s="268"/>
      <c r="CL54" s="268"/>
      <c r="CM54" s="268"/>
      <c r="CN54" s="268"/>
      <c r="CO54" s="268"/>
      <c r="CP54" s="268"/>
      <c r="CQ54" s="268"/>
      <c r="CR54" s="268"/>
      <c r="CS54" s="268"/>
      <c r="CT54" s="268"/>
      <c r="CU54" s="268"/>
      <c r="CV54" s="268"/>
      <c r="CW54" s="268"/>
      <c r="CX54" s="268"/>
      <c r="CY54" s="268"/>
      <c r="CZ54" s="268"/>
      <c r="DA54" s="268"/>
      <c r="DB54" s="268"/>
      <c r="DC54" s="270"/>
    </row>
    <row r="55" spans="1:107" ht="25.5" customHeight="1">
      <c r="A55" s="62"/>
      <c r="B55" s="358" t="s">
        <v>662</v>
      </c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45"/>
      <c r="AC55" s="468" t="s">
        <v>84</v>
      </c>
      <c r="AD55" s="469"/>
      <c r="AE55" s="469"/>
      <c r="AF55" s="469"/>
      <c r="AG55" s="469"/>
      <c r="AH55" s="469"/>
      <c r="AI55" s="469"/>
      <c r="AJ55" s="470" t="s">
        <v>277</v>
      </c>
      <c r="AK55" s="470"/>
      <c r="AL55" s="470"/>
      <c r="AM55" s="470"/>
      <c r="AN55" s="470"/>
      <c r="AO55" s="470"/>
      <c r="AP55" s="470"/>
      <c r="AQ55" s="470"/>
      <c r="AR55" s="470"/>
      <c r="AS55" s="470"/>
      <c r="AT55" s="470"/>
      <c r="AU55" s="470"/>
      <c r="AV55" s="470"/>
      <c r="AW55" s="470"/>
      <c r="AX55" s="470"/>
      <c r="AY55" s="470"/>
      <c r="AZ55" s="470"/>
      <c r="BA55" s="470"/>
      <c r="BB55" s="470"/>
      <c r="BC55" s="470"/>
      <c r="BD55" s="470"/>
      <c r="BE55" s="470"/>
      <c r="BF55" s="470"/>
      <c r="BG55" s="470"/>
      <c r="BH55" s="470"/>
      <c r="BI55" s="470"/>
      <c r="BJ55" s="470"/>
      <c r="BK55" s="470"/>
      <c r="BL55" s="470"/>
      <c r="BM55" s="470"/>
      <c r="BN55" s="470"/>
      <c r="BO55" s="470"/>
      <c r="BP55" s="267" t="s">
        <v>277</v>
      </c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9"/>
      <c r="CJ55" s="267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70"/>
    </row>
    <row r="56" spans="1:107" ht="64.5" customHeight="1">
      <c r="A56" s="62"/>
      <c r="B56" s="358" t="s">
        <v>663</v>
      </c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45"/>
      <c r="AC56" s="468" t="s">
        <v>86</v>
      </c>
      <c r="AD56" s="469"/>
      <c r="AE56" s="469"/>
      <c r="AF56" s="469"/>
      <c r="AG56" s="469"/>
      <c r="AH56" s="469"/>
      <c r="AI56" s="469"/>
      <c r="AJ56" s="470">
        <v>10</v>
      </c>
      <c r="AK56" s="470"/>
      <c r="AL56" s="470"/>
      <c r="AM56" s="470"/>
      <c r="AN56" s="470"/>
      <c r="AO56" s="470"/>
      <c r="AP56" s="470"/>
      <c r="AQ56" s="470"/>
      <c r="AR56" s="470"/>
      <c r="AS56" s="470"/>
      <c r="AT56" s="470"/>
      <c r="AU56" s="470"/>
      <c r="AV56" s="470"/>
      <c r="AW56" s="470"/>
      <c r="AX56" s="470"/>
      <c r="AY56" s="470"/>
      <c r="AZ56" s="470">
        <v>61</v>
      </c>
      <c r="BA56" s="470"/>
      <c r="BB56" s="470"/>
      <c r="BC56" s="470"/>
      <c r="BD56" s="470"/>
      <c r="BE56" s="470"/>
      <c r="BF56" s="470"/>
      <c r="BG56" s="470"/>
      <c r="BH56" s="470"/>
      <c r="BI56" s="470"/>
      <c r="BJ56" s="470"/>
      <c r="BK56" s="470"/>
      <c r="BL56" s="470"/>
      <c r="BM56" s="470"/>
      <c r="BN56" s="470"/>
      <c r="BO56" s="470"/>
      <c r="BP56" s="267">
        <v>2258</v>
      </c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9"/>
      <c r="CJ56" s="267">
        <v>0</v>
      </c>
      <c r="CK56" s="268"/>
      <c r="CL56" s="268"/>
      <c r="CM56" s="268"/>
      <c r="CN56" s="268"/>
      <c r="CO56" s="268"/>
      <c r="CP56" s="268"/>
      <c r="CQ56" s="268"/>
      <c r="CR56" s="268"/>
      <c r="CS56" s="268"/>
      <c r="CT56" s="268"/>
      <c r="CU56" s="268"/>
      <c r="CV56" s="268"/>
      <c r="CW56" s="268"/>
      <c r="CX56" s="268"/>
      <c r="CY56" s="268"/>
      <c r="CZ56" s="268"/>
      <c r="DA56" s="268"/>
      <c r="DB56" s="268"/>
      <c r="DC56" s="270"/>
    </row>
    <row r="57" spans="1:107" ht="13.5" thickBot="1">
      <c r="A57" s="62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45"/>
      <c r="AC57" s="471"/>
      <c r="AD57" s="472"/>
      <c r="AE57" s="472"/>
      <c r="AF57" s="472"/>
      <c r="AG57" s="472"/>
      <c r="AH57" s="472"/>
      <c r="AI57" s="472"/>
      <c r="AJ57" s="473"/>
      <c r="AK57" s="473"/>
      <c r="AL57" s="473"/>
      <c r="AM57" s="473"/>
      <c r="AN57" s="473"/>
      <c r="AO57" s="473"/>
      <c r="AP57" s="473"/>
      <c r="AQ57" s="473"/>
      <c r="AR57" s="473"/>
      <c r="AS57" s="473"/>
      <c r="AT57" s="473"/>
      <c r="AU57" s="473"/>
      <c r="AV57" s="473"/>
      <c r="AW57" s="473"/>
      <c r="AX57" s="473"/>
      <c r="AY57" s="473"/>
      <c r="AZ57" s="473"/>
      <c r="BA57" s="473"/>
      <c r="BB57" s="473"/>
      <c r="BC57" s="473"/>
      <c r="BD57" s="473"/>
      <c r="BE57" s="473"/>
      <c r="BF57" s="473"/>
      <c r="BG57" s="473"/>
      <c r="BH57" s="473"/>
      <c r="BI57" s="473"/>
      <c r="BJ57" s="473"/>
      <c r="BK57" s="473"/>
      <c r="BL57" s="473"/>
      <c r="BM57" s="473"/>
      <c r="BN57" s="473"/>
      <c r="BO57" s="473"/>
      <c r="BP57" s="248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50"/>
      <c r="CJ57" s="248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Y57" s="249"/>
      <c r="CZ57" s="249"/>
      <c r="DA57" s="249"/>
      <c r="DB57" s="249"/>
      <c r="DC57" s="251"/>
    </row>
    <row r="60" spans="1:107" ht="12.75">
      <c r="A60" s="36" t="s">
        <v>664</v>
      </c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46"/>
      <c r="AA60" s="245" t="s">
        <v>665</v>
      </c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46"/>
      <c r="BD60" s="36" t="s">
        <v>193</v>
      </c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46"/>
      <c r="CI60" s="245" t="s">
        <v>666</v>
      </c>
      <c r="CJ60" s="245"/>
      <c r="CK60" s="245"/>
      <c r="CL60" s="245"/>
      <c r="CM60" s="245"/>
      <c r="CN60" s="245"/>
      <c r="CO60" s="245"/>
      <c r="CP60" s="245"/>
      <c r="CQ60" s="245"/>
      <c r="CR60" s="245"/>
      <c r="CS60" s="245"/>
      <c r="CT60" s="245"/>
      <c r="CU60" s="245"/>
      <c r="CV60" s="245"/>
      <c r="CW60" s="245"/>
      <c r="CX60" s="245"/>
      <c r="CY60" s="245"/>
      <c r="CZ60" s="245"/>
      <c r="DA60" s="245"/>
      <c r="DB60" s="245"/>
      <c r="DC60" s="245"/>
    </row>
    <row r="61" spans="15:107" s="38" customFormat="1" ht="11.25">
      <c r="O61" s="247" t="s">
        <v>194</v>
      </c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47"/>
      <c r="AA61" s="247" t="s">
        <v>195</v>
      </c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47"/>
      <c r="BW61" s="247" t="s">
        <v>194</v>
      </c>
      <c r="BX61" s="247"/>
      <c r="BY61" s="247"/>
      <c r="BZ61" s="247"/>
      <c r="CA61" s="247"/>
      <c r="CB61" s="247"/>
      <c r="CC61" s="247"/>
      <c r="CD61" s="247"/>
      <c r="CE61" s="247"/>
      <c r="CF61" s="247"/>
      <c r="CG61" s="247"/>
      <c r="CH61" s="47"/>
      <c r="CI61" s="247" t="s">
        <v>195</v>
      </c>
      <c r="CJ61" s="247"/>
      <c r="CK61" s="247"/>
      <c r="CL61" s="247"/>
      <c r="CM61" s="247"/>
      <c r="CN61" s="247"/>
      <c r="CO61" s="247"/>
      <c r="CP61" s="247"/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</row>
    <row r="63" spans="2:37" ht="12.75">
      <c r="B63" s="37" t="s">
        <v>278</v>
      </c>
      <c r="C63" s="244" t="s">
        <v>236</v>
      </c>
      <c r="D63" s="244"/>
      <c r="E63" s="244"/>
      <c r="F63" s="244"/>
      <c r="G63" s="36" t="s">
        <v>278</v>
      </c>
      <c r="J63" s="245" t="s">
        <v>279</v>
      </c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6">
        <v>201</v>
      </c>
      <c r="AD63" s="246"/>
      <c r="AE63" s="246"/>
      <c r="AF63" s="246"/>
      <c r="AG63" s="246"/>
      <c r="AH63" s="244" t="s">
        <v>280</v>
      </c>
      <c r="AI63" s="244"/>
      <c r="AJ63" s="244"/>
      <c r="AK63" s="36" t="s">
        <v>260</v>
      </c>
    </row>
  </sheetData>
  <mergeCells count="210">
    <mergeCell ref="C63:F63"/>
    <mergeCell ref="J63:AB63"/>
    <mergeCell ref="AC63:AG63"/>
    <mergeCell ref="AH63:AJ63"/>
    <mergeCell ref="O61:Y61"/>
    <mergeCell ref="AA61:AU61"/>
    <mergeCell ref="BW61:CG61"/>
    <mergeCell ref="CI61:DC61"/>
    <mergeCell ref="BP57:CI57"/>
    <mergeCell ref="CJ57:DC57"/>
    <mergeCell ref="O60:Y60"/>
    <mergeCell ref="AA60:AU60"/>
    <mergeCell ref="BW60:CG60"/>
    <mergeCell ref="CI60:DC60"/>
    <mergeCell ref="B57:AA57"/>
    <mergeCell ref="AC57:AI57"/>
    <mergeCell ref="AJ57:AY57"/>
    <mergeCell ref="AZ57:BO57"/>
    <mergeCell ref="BP55:CI55"/>
    <mergeCell ref="CJ55:DC55"/>
    <mergeCell ref="B56:AA56"/>
    <mergeCell ref="AC56:AI56"/>
    <mergeCell ref="AJ56:AY56"/>
    <mergeCell ref="AZ56:BO56"/>
    <mergeCell ref="BP56:CI56"/>
    <mergeCell ref="CJ56:DC56"/>
    <mergeCell ref="B55:AA55"/>
    <mergeCell ref="AC55:AI55"/>
    <mergeCell ref="AJ55:AY55"/>
    <mergeCell ref="AZ55:BO55"/>
    <mergeCell ref="BP53:CI53"/>
    <mergeCell ref="CJ53:DC53"/>
    <mergeCell ref="B54:AA54"/>
    <mergeCell ref="AC54:AI54"/>
    <mergeCell ref="AJ54:AY54"/>
    <mergeCell ref="AZ54:BO54"/>
    <mergeCell ref="BP54:CI54"/>
    <mergeCell ref="CJ54:DC54"/>
    <mergeCell ref="B53:AA53"/>
    <mergeCell ref="AC53:AI53"/>
    <mergeCell ref="AJ53:AY53"/>
    <mergeCell ref="AZ53:BO53"/>
    <mergeCell ref="BP51:CI51"/>
    <mergeCell ref="CJ51:DC51"/>
    <mergeCell ref="B52:AB52"/>
    <mergeCell ref="AC52:AI52"/>
    <mergeCell ref="AJ52:AY52"/>
    <mergeCell ref="AZ52:BO52"/>
    <mergeCell ref="BP52:CI52"/>
    <mergeCell ref="CJ52:DC52"/>
    <mergeCell ref="B51:AB51"/>
    <mergeCell ref="AC51:AI51"/>
    <mergeCell ref="AJ51:AY51"/>
    <mergeCell ref="AZ51:BO51"/>
    <mergeCell ref="BP49:CI49"/>
    <mergeCell ref="CJ49:DC49"/>
    <mergeCell ref="A50:AB50"/>
    <mergeCell ref="AC50:AI50"/>
    <mergeCell ref="AJ50:AY50"/>
    <mergeCell ref="AZ50:BO50"/>
    <mergeCell ref="BP50:CI50"/>
    <mergeCell ref="CJ50:DC50"/>
    <mergeCell ref="A49:AB49"/>
    <mergeCell ref="AC49:AI49"/>
    <mergeCell ref="AJ49:AY49"/>
    <mergeCell ref="AZ49:BO49"/>
    <mergeCell ref="A46:DC46"/>
    <mergeCell ref="A48:AI48"/>
    <mergeCell ref="AJ48:BO48"/>
    <mergeCell ref="BP48:DC48"/>
    <mergeCell ref="B43:BE43"/>
    <mergeCell ref="BF43:BO43"/>
    <mergeCell ref="BP43:CF43"/>
    <mergeCell ref="CG43:DC43"/>
    <mergeCell ref="B42:BE42"/>
    <mergeCell ref="BF42:BO42"/>
    <mergeCell ref="BP42:CF42"/>
    <mergeCell ref="CG42:DC42"/>
    <mergeCell ref="B40:BE40"/>
    <mergeCell ref="BF40:BO41"/>
    <mergeCell ref="BP40:CF41"/>
    <mergeCell ref="CG40:DC41"/>
    <mergeCell ref="B41:BE41"/>
    <mergeCell ref="D39:BE39"/>
    <mergeCell ref="BF39:BO39"/>
    <mergeCell ref="BP39:CF39"/>
    <mergeCell ref="CG39:DC39"/>
    <mergeCell ref="B38:BE38"/>
    <mergeCell ref="BF38:BO38"/>
    <mergeCell ref="BP38:CF38"/>
    <mergeCell ref="CG38:DC38"/>
    <mergeCell ref="B37:BE37"/>
    <mergeCell ref="BF37:BO37"/>
    <mergeCell ref="BP37:CF37"/>
    <mergeCell ref="CG37:DC37"/>
    <mergeCell ref="B36:BE36"/>
    <mergeCell ref="BF36:BO36"/>
    <mergeCell ref="BP36:CF36"/>
    <mergeCell ref="CG36:DC36"/>
    <mergeCell ref="CE35:CF35"/>
    <mergeCell ref="CG35:CH35"/>
    <mergeCell ref="CI35:DA35"/>
    <mergeCell ref="DB35:DC35"/>
    <mergeCell ref="B35:BE35"/>
    <mergeCell ref="BF35:BO35"/>
    <mergeCell ref="BP35:BQ35"/>
    <mergeCell ref="BR35:CD35"/>
    <mergeCell ref="B34:BE34"/>
    <mergeCell ref="BF34:BO34"/>
    <mergeCell ref="BP34:CF34"/>
    <mergeCell ref="CG34:DC34"/>
    <mergeCell ref="B33:BE33"/>
    <mergeCell ref="BF33:BO33"/>
    <mergeCell ref="BP33:CF33"/>
    <mergeCell ref="CG33:DC33"/>
    <mergeCell ref="D32:BE32"/>
    <mergeCell ref="BF32:BO32"/>
    <mergeCell ref="BP32:CF32"/>
    <mergeCell ref="CG32:DC32"/>
    <mergeCell ref="CE31:CF31"/>
    <mergeCell ref="CG31:CH31"/>
    <mergeCell ref="CI31:DA31"/>
    <mergeCell ref="DB31:DC31"/>
    <mergeCell ref="B31:BE31"/>
    <mergeCell ref="BF31:BO31"/>
    <mergeCell ref="BP31:BQ31"/>
    <mergeCell ref="BR31:CD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CE28:CF28"/>
    <mergeCell ref="CG28:CH28"/>
    <mergeCell ref="CI28:DA28"/>
    <mergeCell ref="DB28:DC28"/>
    <mergeCell ref="B28:BE28"/>
    <mergeCell ref="BF28:BO28"/>
    <mergeCell ref="BP28:BQ28"/>
    <mergeCell ref="BR28:CD28"/>
    <mergeCell ref="D26:BE26"/>
    <mergeCell ref="BF26:BO27"/>
    <mergeCell ref="BP26:CF27"/>
    <mergeCell ref="CG26:DC27"/>
    <mergeCell ref="B27:BD27"/>
    <mergeCell ref="B25:BE25"/>
    <mergeCell ref="BF25:BO25"/>
    <mergeCell ref="BP25:CF25"/>
    <mergeCell ref="CG25:DC25"/>
    <mergeCell ref="CE24:CF24"/>
    <mergeCell ref="CG24:CH24"/>
    <mergeCell ref="CI24:DA24"/>
    <mergeCell ref="DB24:DC24"/>
    <mergeCell ref="B24:BE24"/>
    <mergeCell ref="BF24:BO24"/>
    <mergeCell ref="BP24:BQ24"/>
    <mergeCell ref="BR24:CD24"/>
    <mergeCell ref="CE23:CF23"/>
    <mergeCell ref="CG23:CH23"/>
    <mergeCell ref="CI23:DA23"/>
    <mergeCell ref="DB23:DC23"/>
    <mergeCell ref="B23:BE23"/>
    <mergeCell ref="BF23:BO23"/>
    <mergeCell ref="BP23:BQ23"/>
    <mergeCell ref="BR23:CD23"/>
    <mergeCell ref="B22:BE22"/>
    <mergeCell ref="BF22:BO22"/>
    <mergeCell ref="BP22:CF22"/>
    <mergeCell ref="CG22:DC22"/>
    <mergeCell ref="CE21:CF21"/>
    <mergeCell ref="CG21:CH21"/>
    <mergeCell ref="CI21:DA21"/>
    <mergeCell ref="DB21:DC21"/>
    <mergeCell ref="B21:BE21"/>
    <mergeCell ref="BF21:BO21"/>
    <mergeCell ref="BP21:BQ21"/>
    <mergeCell ref="BR21:CD21"/>
    <mergeCell ref="D19:BE19"/>
    <mergeCell ref="BF19:BO20"/>
    <mergeCell ref="BP19:CF20"/>
    <mergeCell ref="CG19:DC20"/>
    <mergeCell ref="B20:BD20"/>
    <mergeCell ref="A18:BE18"/>
    <mergeCell ref="BF18:BO18"/>
    <mergeCell ref="BP18:CF18"/>
    <mergeCell ref="CG18:DC18"/>
    <mergeCell ref="CL12:DC12"/>
    <mergeCell ref="A16:BO16"/>
    <mergeCell ref="BP16:CF17"/>
    <mergeCell ref="CG16:DC17"/>
    <mergeCell ref="A17:BE17"/>
    <mergeCell ref="BF17:BO17"/>
    <mergeCell ref="CL7:DC7"/>
    <mergeCell ref="CL8:DC8"/>
    <mergeCell ref="CL9:DC9"/>
    <mergeCell ref="CL10:CT11"/>
    <mergeCell ref="CU10:DC11"/>
    <mergeCell ref="CL4:DC4"/>
    <mergeCell ref="CL5:DC5"/>
    <mergeCell ref="CL6:CQ6"/>
    <mergeCell ref="CR6:CW6"/>
    <mergeCell ref="CX6:DC6"/>
    <mergeCell ref="BX1:DC1"/>
    <mergeCell ref="A2:DC2"/>
    <mergeCell ref="AP3:BF3"/>
    <mergeCell ref="BG3:BK3"/>
    <mergeCell ref="BL3:B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751RZ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Бух. налоги</dc:creator>
  <cp:keywords/>
  <dc:description/>
  <cp:lastModifiedBy>Monahova</cp:lastModifiedBy>
  <cp:lastPrinted>2010-04-05T09:11:30Z</cp:lastPrinted>
  <dcterms:created xsi:type="dcterms:W3CDTF">2006-08-08T04:14:41Z</dcterms:created>
  <dcterms:modified xsi:type="dcterms:W3CDTF">2010-07-15T08:11:41Z</dcterms:modified>
  <cp:category/>
  <cp:version/>
  <cp:contentType/>
  <cp:contentStatus/>
</cp:coreProperties>
</file>