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ухгалтерский  баланс  2010г." sheetId="1" r:id="rId1"/>
    <sheet name="отчет о прибылях и убытк 2010г." sheetId="2" r:id="rId2"/>
    <sheet name="отчет об измен капитала 2010 г." sheetId="3" r:id="rId3"/>
    <sheet name="отчет о движении денежных сред" sheetId="4" r:id="rId4"/>
    <sheet name="приложение к бух.балансу ф № 5" sheetId="5" r:id="rId5"/>
    <sheet name="чистые  активы" sheetId="6" r:id="rId6"/>
  </sheets>
  <definedNames>
    <definedName name="_xlnm.Print_Area" localSheetId="3">'отчет о движении денежных сред'!$A$1:$F$46</definedName>
  </definedNames>
  <calcPr fullCalcOnLoad="1"/>
</workbook>
</file>

<file path=xl/sharedStrings.xml><?xml version="1.0" encoding="utf-8"?>
<sst xmlns="http://schemas.openxmlformats.org/spreadsheetml/2006/main" count="616" uniqueCount="354">
  <si>
    <t>БУХГАЛТЕРСКИЙ БАЛАНС</t>
  </si>
  <si>
    <t>на 31  декабря  2010 г.</t>
  </si>
  <si>
    <t>К О Д Ы</t>
  </si>
  <si>
    <t>Форма №1 по ОКУД</t>
  </si>
  <si>
    <t>0710001</t>
  </si>
  <si>
    <t>Дата (год, месяц, число)</t>
  </si>
  <si>
    <t>2010|12|31</t>
  </si>
  <si>
    <t>Организация</t>
  </si>
  <si>
    <t>по ОКПО</t>
  </si>
  <si>
    <t>88498812</t>
  </si>
  <si>
    <t>Идентификационный номер налогоплательщика</t>
  </si>
  <si>
    <t>ИНН</t>
  </si>
  <si>
    <t>2719009060/271901001</t>
  </si>
  <si>
    <t>Вид деятельности</t>
  </si>
  <si>
    <t>по ОКВЭД</t>
  </si>
  <si>
    <t>40.10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</si>
  <si>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</si>
  <si>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</si>
  <si>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</si>
  <si>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</si>
  <si>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</si>
  <si>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,682429,Хабаровский край,Ульчский район, Де-Кастри п, Советская ул,3Б,тел-н 8 251 57-011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</si>
  <si>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</si>
  <si>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</si>
  <si>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</si>
  <si>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</si>
  <si>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</si>
  <si>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</si>
  <si>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</si>
  <si>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</si>
  <si>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</si>
  <si>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</si>
  <si>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</si>
  <si>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</si>
  <si>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</si>
  <si>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</si>
  <si>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Незавершенное строительство</t>
  </si>
  <si>
    <t>130</t>
  </si>
  <si>
    <t>Отложенные  налоговые  активы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</si>
  <si>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</si>
  <si>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</si>
  <si>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</si>
  <si>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</si>
  <si>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</si>
  <si>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</si>
  <si>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</si>
  <si>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</si>
  <si>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расходы будущих периодов</t>
  </si>
  <si>
    <t>216</t>
  </si>
  <si>
    <t>Дебиторская задолженность (платежи по которой ожидаются в течение 12 месяцев после отчетной даты)</t>
  </si>
  <si>
    <t>240</t>
  </si>
  <si>
    <t>покупатели и заказчики</t>
  </si>
  <si>
    <t>241</t>
  </si>
  <si>
    <t>Денежные средства</t>
  </si>
  <si>
    <t>260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</si>
  <si>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</si>
  <si>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</si>
  <si>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</si>
  <si>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</si>
  <si>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</si>
  <si>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</si>
  <si>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</si>
  <si>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</si>
  <si>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</si>
  <si>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</si>
  <si>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Резервный капитал</t>
  </si>
  <si>
    <t>430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</si>
  <si>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</si>
  <si>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</si>
  <si>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</si>
  <si>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</si>
  <si>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</si>
  <si>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</si>
  <si>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</si>
  <si>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</si>
  <si>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</si>
  <si>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</si>
  <si>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</si>
  <si>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</si>
  <si>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</si>
  <si>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</si>
  <si>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</si>
  <si>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</si>
  <si>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</si>
  <si>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</si>
  <si>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</si>
  <si>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</si>
  <si>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</si>
  <si>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</si>
  <si>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</si>
  <si>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</si>
  <si>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Доходы  будущих  периодов</t>
  </si>
  <si>
    <t>Итого по разделу      V</t>
  </si>
  <si>
    <t>690</t>
  </si>
  <si>
    <t>700</t>
  </si>
  <si>
    <t>03  марта  2011 г.</t>
  </si>
  <si>
    <t>ОТЧЕТ О ПРИБЫЛЯХ И УБЫТКАХ</t>
  </si>
  <si>
    <t>Форма №2 по ОКУД</t>
  </si>
  <si>
    <t>0710002</t>
  </si>
  <si>
    <t>Единица измерения:</t>
  </si>
  <si>
    <t>код</t>
  </si>
  <si>
    <t xml:space="preserve">   Доходы и расходы по обычным видам деятельности</t>
  </si>
  <si>
    <t>Валовая прибыль</t>
  </si>
  <si>
    <t>Прибыль (убыток) от продаж</t>
  </si>
  <si>
    <t xml:space="preserve">   Чистая прибыль (убыток) отчетного периода</t>
  </si>
  <si>
    <t>СПРАВКА  О  НАЛИЧИИ  ЦЕННОСТЕЙ,  УЧИТЫВАЕМЫХ  НА  ЗАБАЛАНСОВЫХ  СЧЕТАХ</t>
  </si>
  <si>
    <t>Арендованные  основные  средства</t>
  </si>
  <si>
    <t>Руководитель __________ Кожевников  Ю.И.   Главный  бухгалтер __________ Досаева  Т.А.</t>
  </si>
  <si>
    <t>за  период с 1 Января по 31  декабря  2010 г.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</si>
  <si>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</si>
  <si>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</si>
  <si>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</si>
  <si>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</si>
  <si>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</si>
  <si>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</si>
  <si>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</si>
  <si>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</si>
  <si>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029</t>
  </si>
  <si>
    <t>Управленческие расходы</t>
  </si>
  <si>
    <t>040</t>
  </si>
  <si>
    <t>050</t>
  </si>
  <si>
    <t xml:space="preserve">   Прочие доходы и расходы</t>
  </si>
  <si>
    <t>Прочие доходы</t>
  </si>
  <si>
    <t>090</t>
  </si>
  <si>
    <t>Прочие расходы</t>
  </si>
  <si>
    <t>100</t>
  </si>
  <si>
    <t xml:space="preserve">   Прибыль (убыток) до налогообложения</t>
  </si>
  <si>
    <t>140</t>
  </si>
  <si>
    <t>142</t>
  </si>
  <si>
    <t>Текущий налог на прибыль</t>
  </si>
  <si>
    <t>150</t>
  </si>
  <si>
    <t>СПРАВОЧНО:</t>
  </si>
  <si>
    <t>Постоянные налоговые обязательства (активы)</t>
  </si>
  <si>
    <t>200</t>
  </si>
  <si>
    <t>31.12.</t>
  </si>
  <si>
    <t>Организационно-правовая форма   собственности</t>
  </si>
  <si>
    <t>Организационно-правовая форма собственности</t>
  </si>
  <si>
    <t>1.Изменение  капитала</t>
  </si>
  <si>
    <t>Уставный  капитал</t>
  </si>
  <si>
    <t>Добавочный  капитал</t>
  </si>
  <si>
    <t>Резервный  капитал</t>
  </si>
  <si>
    <t>Нераспределенная  прибыль (непокрытый  убыток)</t>
  </si>
  <si>
    <t>Итого</t>
  </si>
  <si>
    <t>Остаток  на  31  декабря  года,  предшествующего  предыдущему</t>
  </si>
  <si>
    <t>Чистая  прибыль</t>
  </si>
  <si>
    <t>Дивиденды</t>
  </si>
  <si>
    <t>Отчисления  в  резервный  фонд</t>
  </si>
  <si>
    <t>Уменьшение  величины  капитала  за  счет:  Перерасчет  ОНО</t>
  </si>
  <si>
    <t>Остаток  на  1  января  предыдущего  года</t>
  </si>
  <si>
    <t>Остаток  на  31  декабря  предыдущего  года</t>
  </si>
  <si>
    <t>Остаток  на  1  января  отчетного  года</t>
  </si>
  <si>
    <t>Остаток  на  31  декабря  отчетного  года</t>
  </si>
  <si>
    <t>030</t>
  </si>
  <si>
    <t>032</t>
  </si>
  <si>
    <t>033</t>
  </si>
  <si>
    <t>064</t>
  </si>
  <si>
    <t>070</t>
  </si>
  <si>
    <t>102</t>
  </si>
  <si>
    <t>103</t>
  </si>
  <si>
    <t>х</t>
  </si>
  <si>
    <t xml:space="preserve"> -</t>
  </si>
  <si>
    <t>ОТЧЕТ  ОБ  ИЗМЕНЕНИЯХ  КАПИТАЛА</t>
  </si>
  <si>
    <t>Форма №3 по ОКУД</t>
  </si>
  <si>
    <t>0710003</t>
  </si>
  <si>
    <t>2.Резервы</t>
  </si>
  <si>
    <t>Использовано</t>
  </si>
  <si>
    <t>Остаток</t>
  </si>
  <si>
    <t>Резервы,  образованные  в  соответствии  с  учредительными  документами:</t>
  </si>
  <si>
    <t>Всего</t>
  </si>
  <si>
    <t>данные  предыдущего  года</t>
  </si>
  <si>
    <t>данные  отчетного  года</t>
  </si>
  <si>
    <t>СПРАВКИ</t>
  </si>
  <si>
    <t>Из  бюджета</t>
  </si>
  <si>
    <t>Из внебюджетных  фондов</t>
  </si>
  <si>
    <t>за  отчетный  год</t>
  </si>
  <si>
    <t>за  предыдущий год</t>
  </si>
  <si>
    <t>2) Получено  на:  расходы  по  обычным  видам  деятельности - всего</t>
  </si>
  <si>
    <t>в  том  числе:  Возмещение  убытков  по  электроэнергии</t>
  </si>
  <si>
    <t>Поступило</t>
  </si>
  <si>
    <t>Остаток на начало отчетного  года</t>
  </si>
  <si>
    <t>Остаток на конец отчетного  года</t>
  </si>
  <si>
    <t>ОТЧЕТ О ДВИЖЕНИИ ДЕНЕЖНЫХ СРЕДСТВ</t>
  </si>
  <si>
    <t>Форма №4 по ОКУД</t>
  </si>
  <si>
    <t>0710004</t>
  </si>
  <si>
    <t>Организационно - правовая форма                форма собственности</t>
  </si>
  <si>
    <t>по ОКОПФ /ОКФС</t>
  </si>
  <si>
    <t>За отчетный
период</t>
  </si>
  <si>
    <t>Остаток денежных средств на начало отчетного года</t>
  </si>
  <si>
    <t>Движение денежных средств
по текущей деятельности</t>
  </si>
  <si>
    <t>Средства, полученные от покупателей, заказчиков</t>
  </si>
  <si>
    <t>110</t>
  </si>
  <si>
    <t>Денежные средства, направленные:</t>
  </si>
  <si>
    <t>на оплату приобретенных товаров, работ, услуг, сырья
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</si>
  <si>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</si>
  <si>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</si>
  <si>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</si>
  <si>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</si>
  <si>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</si>
  <si>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</si>
  <si>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</si>
  <si>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Чистые денежные средства от текущей деятельности</t>
  </si>
  <si>
    <t>Форма 0710004 с. 2</t>
  </si>
  <si>
    <t>Движение денежных средств 
по финансовой деятельности</t>
  </si>
  <si>
    <t>Чистые денежные средства
от финансовой  деятельности</t>
  </si>
  <si>
    <t>Чистое увеличение (уменьшение) денежных средств
и их эквивалентов</t>
  </si>
  <si>
    <t>440</t>
  </si>
  <si>
    <t>Остаток денежных средств на конец отчетного периода</t>
  </si>
  <si>
    <t>450</t>
  </si>
  <si>
    <t>Величина влияния изменений курса иностранной валюты по отношению к рублю</t>
  </si>
  <si>
    <t>460</t>
  </si>
  <si>
    <t>за  период с 1 Января по 31 Декабря 2010 г.</t>
  </si>
  <si>
    <t>47 / 42</t>
  </si>
  <si>
    <t xml:space="preserve">Движение денежных средств 
по инвестиционной  деятельности </t>
  </si>
  <si>
    <t>Приобретение  объектов  основных  средств,  доходных  вложений  в  материальные  ценности  и   нематериальных  активов</t>
  </si>
  <si>
    <t>Чистые  денежные  средства  от  инвестиционной  деятельности</t>
  </si>
  <si>
    <t>ПРИЛОЖЕНИЕ К БУХГАЛТЕРСКОМУ БАЛАНСУ</t>
  </si>
  <si>
    <t>Форма №5 по ОКУД</t>
  </si>
  <si>
    <t>0710005</t>
  </si>
  <si>
    <t>Организационно-правовая форма                           форма собственности</t>
  </si>
  <si>
    <t>47</t>
  </si>
  <si>
    <t>42</t>
  </si>
  <si>
    <t>по
ОКОПФ/ОКФС</t>
  </si>
  <si>
    <t>Наличие на начало отчет- ного года</t>
  </si>
  <si>
    <t>Выбыло</t>
  </si>
  <si>
    <t>Наличие на конец отчет- ного периода</t>
  </si>
  <si>
    <t>5</t>
  </si>
  <si>
    <t>6</t>
  </si>
  <si>
    <t>Здания</t>
  </si>
  <si>
    <t>Сооружения и передаточные устройства</t>
  </si>
  <si>
    <t>075</t>
  </si>
  <si>
    <t>Машины и оборудование</t>
  </si>
  <si>
    <t>080</t>
  </si>
  <si>
    <t>Транспортные  средства</t>
  </si>
  <si>
    <t>Земельные участки и объекты природопользования</t>
  </si>
  <si>
    <t>115</t>
  </si>
  <si>
    <t>Амортизация основных средств - всего</t>
  </si>
  <si>
    <t>в том числе:</t>
  </si>
  <si>
    <t>зданий и сооружений</t>
  </si>
  <si>
    <t>141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</si>
  <si>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</si>
  <si>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</si>
  <si>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</si>
  <si>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</si>
  <si>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сооружения</t>
  </si>
  <si>
    <t>152</t>
  </si>
  <si>
    <t>153</t>
  </si>
  <si>
    <t>Получено объектов основных средств в  аренду - всего</t>
  </si>
  <si>
    <t>Объекты недвижимости, принятые в эксплуатацию и находящиеся
в процессе государственной регистрации</t>
  </si>
  <si>
    <t>165</t>
  </si>
  <si>
    <t>Форма 0710005 с. 3</t>
  </si>
  <si>
    <t xml:space="preserve"> Дебиторская и кредиторская задолженность</t>
  </si>
  <si>
    <t>Остаток на начало отчет- ного года</t>
  </si>
  <si>
    <t>Остаток на конец отчет- ного периода</t>
  </si>
  <si>
    <t>Дебиторская задолженность:</t>
  </si>
  <si>
    <t>краткосрочная - всего</t>
  </si>
  <si>
    <t>610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</si>
  <si>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</si>
  <si>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</si>
  <si>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</si>
  <si>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</si>
  <si>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</si>
  <si>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</si>
  <si>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630</t>
  </si>
  <si>
    <t>Кредиторская задолженность:</t>
  </si>
  <si>
    <t>640</t>
  </si>
  <si>
    <t>расчеты с поставщиками и подрядчиками</t>
  </si>
  <si>
    <t>641</t>
  </si>
  <si>
    <t>расчеты по налогам и сборам</t>
  </si>
  <si>
    <t>643</t>
  </si>
  <si>
    <t>646</t>
  </si>
  <si>
    <t>660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</si>
  <si>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</si>
  <si>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</si>
  <si>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</si>
  <si>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</si>
  <si>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710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</si>
  <si>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</si>
  <si>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</si>
  <si>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</si>
  <si>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</si>
  <si>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</si>
  <si>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</si>
  <si>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 расходов будущих периодов</t>
  </si>
  <si>
    <t>Затраты  на  оплату  труда</t>
  </si>
  <si>
    <t>Отчисления  на  социальные  нужды</t>
  </si>
  <si>
    <t>Форма 0710005 с. 6</t>
  </si>
  <si>
    <t>Государственная  помощь</t>
  </si>
  <si>
    <t>Отчетный
период</t>
  </si>
  <si>
    <t>За аналогичный период  прошлого  года</t>
  </si>
  <si>
    <t>Получено  в  отчетном  году  бюджетных  средств-всего</t>
  </si>
  <si>
    <t>в  том  числе:</t>
  </si>
  <si>
    <t>Возмещение  убытков  по  электроэнергии</t>
  </si>
  <si>
    <t>-</t>
  </si>
  <si>
    <t>машины и оборудование</t>
  </si>
  <si>
    <t>авансы  полученные</t>
  </si>
  <si>
    <t>ОАО "Де-Кастринская  ТЭЦ"</t>
  </si>
  <si>
    <t>Приложение к Порядку оценки стоимости
чистых активов акционерных обществ</t>
  </si>
  <si>
    <t>Расчет оценки стоимости</t>
  </si>
  <si>
    <t>чистых активов акционерного общества</t>
  </si>
  <si>
    <t>Наименование показателя</t>
  </si>
  <si>
    <t>Код строки бухгалтерского баланса</t>
  </si>
  <si>
    <t>Изменение показателя</t>
  </si>
  <si>
    <t>руб.</t>
  </si>
  <si>
    <t>%</t>
  </si>
  <si>
    <t xml:space="preserve">I. </t>
  </si>
  <si>
    <t>Активы</t>
  </si>
  <si>
    <t>1.</t>
  </si>
  <si>
    <t>Нематериальные активы</t>
  </si>
  <si>
    <t xml:space="preserve">2. </t>
  </si>
  <si>
    <t>3.</t>
  </si>
  <si>
    <t>4.</t>
  </si>
  <si>
    <t>Доходные вложения в материальные ценности</t>
  </si>
  <si>
    <t>135</t>
  </si>
  <si>
    <t>5.</t>
  </si>
  <si>
    <r>
      <t xml:space="preserve">Долгосрочные и краткосрочные финансовые вложения </t>
    </r>
    <r>
      <rPr>
        <vertAlign val="superscript"/>
        <sz val="9"/>
        <rFont val="Times New Roman"/>
        <family val="1"/>
      </rPr>
      <t>1</t>
    </r>
  </si>
  <si>
    <t>140+250-252</t>
  </si>
  <si>
    <t>6.</t>
  </si>
  <si>
    <r>
      <t xml:space="preserve">Прочие внеоборотные активы </t>
    </r>
    <r>
      <rPr>
        <vertAlign val="superscript"/>
        <sz val="9"/>
        <rFont val="Times New Roman"/>
        <family val="1"/>
      </rPr>
      <t>2</t>
    </r>
  </si>
  <si>
    <t>7.</t>
  </si>
  <si>
    <t>8.</t>
  </si>
  <si>
    <t>Налог на добавленную стоимость по приобретенным ценностям</t>
  </si>
  <si>
    <t>220</t>
  </si>
  <si>
    <t>9.</t>
  </si>
  <si>
    <r>
      <t xml:space="preserve">Дебиторская  задолженность </t>
    </r>
    <r>
      <rPr>
        <vertAlign val="superscript"/>
        <sz val="9"/>
        <rFont val="Times New Roman"/>
        <family val="1"/>
      </rPr>
      <t>3</t>
    </r>
  </si>
  <si>
    <t>230+240-244</t>
  </si>
  <si>
    <t>10.</t>
  </si>
  <si>
    <t>11.</t>
  </si>
  <si>
    <t>Прочие оборотные активы</t>
  </si>
  <si>
    <t>270</t>
  </si>
  <si>
    <t>12.</t>
  </si>
  <si>
    <t>Итого активы, принимаемые к расчету (сумма данных пунктов 1 - 11)</t>
  </si>
  <si>
    <t>II.</t>
  </si>
  <si>
    <t>Пассивы</t>
  </si>
  <si>
    <t>13.</t>
  </si>
  <si>
    <t>Долгосрочные обязательства по займам и кредитам</t>
  </si>
  <si>
    <t>510</t>
  </si>
  <si>
    <t>14.</t>
  </si>
  <si>
    <r>
      <t xml:space="preserve">Прочие долгосрочные обязательства </t>
    </r>
    <r>
      <rPr>
        <vertAlign val="superscript"/>
        <sz val="9"/>
        <rFont val="Times New Roman"/>
        <family val="1"/>
      </rPr>
      <t>4, 5</t>
    </r>
  </si>
  <si>
    <t>520</t>
  </si>
  <si>
    <t>15.</t>
  </si>
  <si>
    <t>Краткосрочные обязательства по займам и кредитам</t>
  </si>
  <si>
    <t>16.</t>
  </si>
  <si>
    <t>17.</t>
  </si>
  <si>
    <t>Задолженность участникам (учредителям) по выплате доходов</t>
  </si>
  <si>
    <t>18.</t>
  </si>
  <si>
    <t>Резервы предстоящих расходов</t>
  </si>
  <si>
    <t>650</t>
  </si>
  <si>
    <t>19.</t>
  </si>
  <si>
    <r>
      <t>Прочие краткосрочные обязательства</t>
    </r>
    <r>
      <rPr>
        <vertAlign val="superscript"/>
        <sz val="9"/>
        <rFont val="Times New Roman"/>
        <family val="1"/>
      </rPr>
      <t xml:space="preserve"> 5</t>
    </r>
  </si>
  <si>
    <t>20.</t>
  </si>
  <si>
    <t>Итого пассивы, принимаемые к расчету (сумма данных пунктов 13 - 19)</t>
  </si>
  <si>
    <t>21.</t>
  </si>
  <si>
    <t>Стоимость чистых активов акционерного общества (итого активы, принимаемые к расчету (стр. 12) минус итого пассивы, принимаемые к расчету (стр. 20))</t>
  </si>
  <si>
    <t xml:space="preserve">   2010 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</si>
</sst>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_ ;[Red]\-0.00\ "/>
    <numFmt numFmtId="182" formatCode="#,##0.00_ ;\-#,##0.00\ "/>
    <numFmt numFmtId="183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9" fillId="0" borderId="37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17" fontId="8" fillId="0" borderId="4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0" fillId="0" borderId="41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42" xfId="0" applyNumberForma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41" xfId="0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2" fillId="2" borderId="5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5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Continuous" vertical="top" wrapText="1"/>
    </xf>
    <xf numFmtId="0" fontId="5" fillId="0" borderId="4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51" xfId="0" applyFont="1" applyBorder="1" applyAlignment="1">
      <alignment wrapText="1"/>
    </xf>
    <xf numFmtId="0" fontId="8" fillId="0" borderId="51" xfId="0" applyFont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Continuous" vertical="center" wrapText="1"/>
    </xf>
    <xf numFmtId="0" fontId="5" fillId="0" borderId="5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Continuous"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72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0" fontId="0" fillId="0" borderId="7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8" xfId="0" applyFont="1" applyFill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3" borderId="50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72" xfId="0" applyFill="1" applyBorder="1" applyAlignment="1">
      <alignment/>
    </xf>
    <xf numFmtId="0" fontId="0" fillId="0" borderId="70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79" xfId="0" applyBorder="1" applyAlignment="1">
      <alignment horizont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2" fillId="0" borderId="15" xfId="0" applyFont="1" applyBorder="1" applyAlignment="1">
      <alignment/>
    </xf>
    <xf numFmtId="0" fontId="2" fillId="0" borderId="84" xfId="0" applyFont="1" applyBorder="1" applyAlignment="1">
      <alignment/>
    </xf>
    <xf numFmtId="0" fontId="8" fillId="0" borderId="8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39" xfId="0" applyFont="1" applyFill="1" applyBorder="1" applyAlignment="1">
      <alignment wrapText="1"/>
    </xf>
    <xf numFmtId="0" fontId="0" fillId="0" borderId="8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1"/>
    </xf>
    <xf numFmtId="0" fontId="2" fillId="0" borderId="77" xfId="0" applyFont="1" applyBorder="1" applyAlignment="1">
      <alignment horizontal="left" vertical="top" wrapText="1" indent="1"/>
    </xf>
    <xf numFmtId="0" fontId="5" fillId="0" borderId="53" xfId="0" applyFont="1" applyBorder="1" applyAlignment="1">
      <alignment horizontal="left" vertical="top" wrapText="1"/>
    </xf>
    <xf numFmtId="0" fontId="5" fillId="0" borderId="92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12" fontId="5" fillId="0" borderId="51" xfId="0" applyNumberFormat="1" applyFont="1" applyFill="1" applyBorder="1" applyAlignment="1">
      <alignment horizontal="center"/>
    </xf>
    <xf numFmtId="12" fontId="5" fillId="0" borderId="52" xfId="0" applyNumberFormat="1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Continuous" vertical="center"/>
    </xf>
    <xf numFmtId="0" fontId="0" fillId="0" borderId="93" xfId="0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Continuous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48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9" fontId="2" fillId="0" borderId="55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5" fillId="0" borderId="53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77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77" xfId="0" applyFont="1" applyBorder="1" applyAlignment="1">
      <alignment horizontal="left" wrapText="1"/>
    </xf>
    <xf numFmtId="0" fontId="2" fillId="0" borderId="53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96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Continuous" wrapText="1"/>
    </xf>
    <xf numFmtId="0" fontId="5" fillId="0" borderId="38" xfId="0" applyFont="1" applyBorder="1" applyAlignment="1">
      <alignment horizontal="centerContinuous" vertical="center"/>
    </xf>
    <xf numFmtId="0" fontId="5" fillId="0" borderId="51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5" fillId="0" borderId="25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top" wrapText="1"/>
    </xf>
    <xf numFmtId="0" fontId="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indent="1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5" fillId="3" borderId="18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Continuous" wrapText="1"/>
    </xf>
    <xf numFmtId="0" fontId="2" fillId="0" borderId="51" xfId="0" applyFont="1" applyBorder="1" applyAlignment="1">
      <alignment horizontal="centerContinuous" wrapText="1"/>
    </xf>
    <xf numFmtId="0" fontId="7" fillId="0" borderId="25" xfId="0" applyFont="1" applyBorder="1" applyAlignment="1">
      <alignment horizontal="centerContinuous" vertical="center"/>
    </xf>
    <xf numFmtId="0" fontId="7" fillId="0" borderId="51" xfId="0" applyFont="1" applyBorder="1" applyAlignment="1">
      <alignment horizontal="centerContinuous" vertical="center"/>
    </xf>
    <xf numFmtId="0" fontId="2" fillId="0" borderId="59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92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/>
    </xf>
    <xf numFmtId="0" fontId="12" fillId="0" borderId="25" xfId="0" applyFont="1" applyBorder="1" applyAlignment="1">
      <alignment vertical="top" wrapText="1"/>
    </xf>
    <xf numFmtId="49" fontId="11" fillId="0" borderId="52" xfId="0" applyNumberFormat="1" applyFont="1" applyBorder="1" applyAlignment="1">
      <alignment horizontal="center" vertical="top"/>
    </xf>
    <xf numFmtId="4" fontId="11" fillId="0" borderId="25" xfId="18" applyNumberFormat="1" applyFont="1" applyBorder="1" applyAlignment="1">
      <alignment horizontal="center" vertical="top"/>
    </xf>
    <xf numFmtId="4" fontId="11" fillId="0" borderId="25" xfId="18" applyNumberFormat="1" applyFont="1" applyBorder="1" applyAlignment="1">
      <alignment/>
    </xf>
    <xf numFmtId="0" fontId="11" fillId="0" borderId="25" xfId="0" applyFont="1" applyBorder="1" applyAlignment="1">
      <alignment vertical="top"/>
    </xf>
    <xf numFmtId="0" fontId="11" fillId="0" borderId="25" xfId="0" applyFont="1" applyBorder="1" applyAlignment="1">
      <alignment vertical="top" wrapText="1"/>
    </xf>
    <xf numFmtId="4" fontId="11" fillId="0" borderId="25" xfId="18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wrapText="1"/>
    </xf>
    <xf numFmtId="0" fontId="12" fillId="4" borderId="25" xfId="0" applyFont="1" applyFill="1" applyBorder="1" applyAlignment="1">
      <alignment vertical="top"/>
    </xf>
    <xf numFmtId="0" fontId="12" fillId="4" borderId="25" xfId="0" applyFont="1" applyFill="1" applyBorder="1" applyAlignment="1">
      <alignment vertical="top" wrapText="1"/>
    </xf>
    <xf numFmtId="49" fontId="12" fillId="4" borderId="52" xfId="0" applyNumberFormat="1" applyFont="1" applyFill="1" applyBorder="1" applyAlignment="1">
      <alignment horizontal="center" vertical="top"/>
    </xf>
    <xf numFmtId="4" fontId="12" fillId="4" borderId="25" xfId="18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left" vertical="top" wrapText="1"/>
    </xf>
    <xf numFmtId="4" fontId="11" fillId="0" borderId="25" xfId="0" applyNumberFormat="1" applyFont="1" applyBorder="1" applyAlignment="1">
      <alignment horizontal="center"/>
    </xf>
    <xf numFmtId="4" fontId="12" fillId="4" borderId="25" xfId="0" applyNumberFormat="1" applyFont="1" applyFill="1" applyBorder="1" applyAlignment="1">
      <alignment horizontal="center"/>
    </xf>
    <xf numFmtId="0" fontId="12" fillId="5" borderId="25" xfId="0" applyFont="1" applyFill="1" applyBorder="1" applyAlignment="1">
      <alignment vertical="top"/>
    </xf>
    <xf numFmtId="0" fontId="12" fillId="5" borderId="25" xfId="0" applyFont="1" applyFill="1" applyBorder="1" applyAlignment="1">
      <alignment vertical="top" wrapText="1"/>
    </xf>
    <xf numFmtId="49" fontId="12" fillId="5" borderId="52" xfId="0" applyNumberFormat="1" applyFont="1" applyFill="1" applyBorder="1" applyAlignment="1">
      <alignment horizontal="center" vertical="top"/>
    </xf>
    <xf numFmtId="4" fontId="12" fillId="5" borderId="25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9" fillId="0" borderId="0" xfId="0" applyFont="1" applyAlignment="1">
      <alignment wrapText="1"/>
    </xf>
    <xf numFmtId="3" fontId="11" fillId="0" borderId="0" xfId="18" applyNumberFormat="1" applyFont="1" applyAlignment="1">
      <alignment horizontal="center"/>
    </xf>
    <xf numFmtId="3" fontId="11" fillId="0" borderId="25" xfId="18" applyNumberFormat="1" applyFont="1" applyBorder="1" applyAlignment="1">
      <alignment horizontal="center"/>
    </xf>
    <xf numFmtId="3" fontId="12" fillId="4" borderId="25" xfId="18" applyNumberFormat="1" applyFont="1" applyFill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2" fillId="5" borderId="25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6</xdr:row>
      <xdr:rowOff>28575</xdr:rowOff>
    </xdr:from>
    <xdr:to>
      <xdr:col>2</xdr:col>
      <xdr:colOff>666750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00150" y="1095375"/>
          <a:ext cx="1933575" cy="4762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1</xdr:col>
      <xdr:colOff>904875</xdr:colOff>
      <xdr:row>8</xdr:row>
      <xdr:rowOff>0</xdr:rowOff>
    </xdr:from>
    <xdr:to>
      <xdr:col>2</xdr:col>
      <xdr:colOff>514350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47800" y="1733550"/>
          <a:ext cx="153352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1924050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2057400"/>
          <a:ext cx="246697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1</xdr:col>
      <xdr:colOff>1057275</xdr:colOff>
      <xdr:row>11</xdr:row>
      <xdr:rowOff>0</xdr:rowOff>
    </xdr:from>
    <xdr:to>
      <xdr:col>1</xdr:col>
      <xdr:colOff>1924050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600200" y="2219325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4</xdr:col>
      <xdr:colOff>28575</xdr:colOff>
      <xdr:row>9</xdr:row>
      <xdr:rowOff>0</xdr:rowOff>
    </xdr:from>
    <xdr:to>
      <xdr:col>5</xdr:col>
      <xdr:colOff>228600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4010025" y="1895475"/>
          <a:ext cx="762000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5</xdr:col>
      <xdr:colOff>228600</xdr:colOff>
      <xdr:row>9</xdr:row>
      <xdr:rowOff>0</xdr:rowOff>
    </xdr:from>
    <xdr:to>
      <xdr:col>5</xdr:col>
      <xdr:colOff>885825</xdr:colOff>
      <xdr:row>11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772025" y="1895475"/>
          <a:ext cx="657225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</xdr:col>
      <xdr:colOff>1924050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466975" y="2057400"/>
          <a:ext cx="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0</xdr:rowOff>
    </xdr:from>
    <xdr:to>
      <xdr:col>1</xdr:col>
      <xdr:colOff>609600</xdr:colOff>
      <xdr:row>12</xdr:row>
      <xdr:rowOff>0</xdr:rowOff>
    </xdr:to>
    <xdr:sp>
      <xdr:nvSpPr>
        <xdr:cNvPr id="1" name="Текст 4"/>
        <xdr:cNvSpPr txBox="1">
          <a:spLocks noChangeArrowheads="1"/>
        </xdr:cNvSpPr>
      </xdr:nvSpPr>
      <xdr:spPr>
        <a:xfrm>
          <a:off x="800100" y="2400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1</xdr:col>
      <xdr:colOff>609600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2" name="Текст 7"/>
        <xdr:cNvSpPr txBox="1">
          <a:spLocks noChangeArrowheads="1"/>
        </xdr:cNvSpPr>
      </xdr:nvSpPr>
      <xdr:spPr>
        <a:xfrm>
          <a:off x="800100" y="2190750"/>
          <a:ext cx="0" cy="2095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371600" y="904875"/>
          <a:ext cx="2676525" cy="3714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2</xdr:col>
      <xdr:colOff>609600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409700" y="1438275"/>
          <a:ext cx="2409825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90500" y="2028825"/>
          <a:ext cx="195262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609600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09700" y="2238375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200275" y="2028825"/>
          <a:ext cx="12382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1" name="Текст 7"/>
        <xdr:cNvSpPr txBox="1">
          <a:spLocks noChangeArrowheads="1"/>
        </xdr:cNvSpPr>
      </xdr:nvSpPr>
      <xdr:spPr>
        <a:xfrm>
          <a:off x="752475" y="2162175"/>
          <a:ext cx="0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1323975" y="904875"/>
          <a:ext cx="3305175" cy="4095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2</xdr:col>
      <xdr:colOff>609600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1362075" y="1476375"/>
          <a:ext cx="3038475" cy="3619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4" name="Текст 3"/>
        <xdr:cNvSpPr txBox="1">
          <a:spLocks noChangeArrowheads="1"/>
        </xdr:cNvSpPr>
      </xdr:nvSpPr>
      <xdr:spPr>
        <a:xfrm>
          <a:off x="142875" y="2000250"/>
          <a:ext cx="288607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609600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62075" y="2209800"/>
          <a:ext cx="1666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086100" y="2000250"/>
          <a:ext cx="9334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6</xdr:row>
      <xdr:rowOff>0</xdr:rowOff>
    </xdr:from>
    <xdr:to>
      <xdr:col>4</xdr:col>
      <xdr:colOff>790575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76300" y="866775"/>
          <a:ext cx="3676650" cy="3048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2</xdr:col>
      <xdr:colOff>952500</xdr:colOff>
      <xdr:row>8</xdr:row>
      <xdr:rowOff>0</xdr:rowOff>
    </xdr:from>
    <xdr:to>
      <xdr:col>4</xdr:col>
      <xdr:colOff>790575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52525" y="1352550"/>
          <a:ext cx="3400425" cy="190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2266950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250" y="1724025"/>
          <a:ext cx="2371725" cy="4286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2419350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57300" y="2152650"/>
          <a:ext cx="1362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2</xdr:col>
      <xdr:colOff>2314575</xdr:colOff>
      <xdr:row>10</xdr:row>
      <xdr:rowOff>0</xdr:rowOff>
    </xdr:from>
    <xdr:to>
      <xdr:col>4</xdr:col>
      <xdr:colOff>381000</xdr:colOff>
      <xdr:row>11</xdr:row>
      <xdr:rowOff>0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514600" y="1724025"/>
          <a:ext cx="1628775" cy="4286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российская собственность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5</xdr:col>
      <xdr:colOff>457200</xdr:colOff>
      <xdr:row>6</xdr:row>
      <xdr:rowOff>0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5162550" y="695325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2010
2010
2010
</a:t>
          </a:r>
        </a:p>
      </xdr:txBody>
    </xdr:sp>
    <xdr:clientData/>
  </xdr:twoCellAnchor>
  <xdr:twoCellAnchor>
    <xdr:from>
      <xdr:col>5</xdr:col>
      <xdr:colOff>457200</xdr:colOff>
      <xdr:row>5</xdr:row>
      <xdr:rowOff>0</xdr:rowOff>
    </xdr:from>
    <xdr:to>
      <xdr:col>5</xdr:col>
      <xdr:colOff>885825</xdr:colOff>
      <xdr:row>6</xdr:row>
      <xdr:rowOff>0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5591175" y="695325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5</xdr:col>
      <xdr:colOff>885825</xdr:colOff>
      <xdr:row>5</xdr:row>
      <xdr:rowOff>0</xdr:rowOff>
    </xdr:from>
    <xdr:to>
      <xdr:col>5</xdr:col>
      <xdr:colOff>1343025</xdr:colOff>
      <xdr:row>6</xdr:row>
      <xdr:rowOff>0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6019800" y="6953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0</xdr:rowOff>
    </xdr:from>
    <xdr:to>
      <xdr:col>6</xdr:col>
      <xdr:colOff>180975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47725" y="914400"/>
          <a:ext cx="35528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3</xdr:col>
      <xdr:colOff>752475</xdr:colOff>
      <xdr:row>8</xdr:row>
      <xdr:rowOff>47625</xdr:rowOff>
    </xdr:from>
    <xdr:to>
      <xdr:col>6</xdr:col>
      <xdr:colOff>180975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23950" y="1457325"/>
          <a:ext cx="3276600" cy="180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2038350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6200" y="1781175"/>
          <a:ext cx="2333625" cy="3714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3</xdr:col>
      <xdr:colOff>904875</xdr:colOff>
      <xdr:row>11</xdr:row>
      <xdr:rowOff>47625</xdr:rowOff>
    </xdr:from>
    <xdr:to>
      <xdr:col>3</xdr:col>
      <xdr:colOff>2038350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76350" y="220027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3</xdr:col>
      <xdr:colOff>2114550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86025" y="1781175"/>
          <a:ext cx="1733550" cy="3714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российская собственность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495300</xdr:colOff>
      <xdr:row>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057775" y="7620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2010
</a:t>
          </a:r>
        </a:p>
      </xdr:txBody>
    </xdr:sp>
    <xdr:clientData/>
  </xdr:twoCellAnchor>
  <xdr:twoCellAnchor>
    <xdr:from>
      <xdr:col>7</xdr:col>
      <xdr:colOff>495300</xdr:colOff>
      <xdr:row>5</xdr:row>
      <xdr:rowOff>0</xdr:rowOff>
    </xdr:from>
    <xdr:to>
      <xdr:col>8</xdr:col>
      <xdr:colOff>200025</xdr:colOff>
      <xdr:row>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524500" y="762000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200025</xdr:colOff>
      <xdr:row>5</xdr:row>
      <xdr:rowOff>0</xdr:rowOff>
    </xdr:from>
    <xdr:to>
      <xdr:col>8</xdr:col>
      <xdr:colOff>790575</xdr:colOff>
      <xdr:row>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067425" y="76200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view="pageBreakPreview" zoomScaleSheetLayoutView="100" workbookViewId="0" topLeftCell="A1">
      <selection activeCell="D22" sqref="D22:E22"/>
    </sheetView>
  </sheetViews>
  <sheetFormatPr defaultColWidth="9.140625" defaultRowHeight="12.75"/>
  <cols>
    <col min="1" max="1" width="8.140625" style="0" customWidth="1"/>
    <col min="2" max="2" width="28.8515625" style="0" customWidth="1"/>
    <col min="3" max="3" width="14.57421875" style="0" customWidth="1"/>
    <col min="4" max="4" width="8.140625" style="0" customWidth="1"/>
    <col min="5" max="5" width="8.421875" style="0" customWidth="1"/>
    <col min="6" max="6" width="15.28125" style="0" customWidth="1"/>
  </cols>
  <sheetData>
    <row r="2" spans="1:4" ht="15">
      <c r="A2" s="252" t="s">
        <v>0</v>
      </c>
      <c r="B2" s="252"/>
      <c r="C2" s="252"/>
      <c r="D2" s="252"/>
    </row>
    <row r="3" spans="1:4" ht="15">
      <c r="A3" s="252" t="s">
        <v>1</v>
      </c>
      <c r="B3" s="252"/>
      <c r="C3" s="252"/>
      <c r="D3" s="252"/>
    </row>
    <row r="4" spans="5:6" ht="13.5" thickBot="1">
      <c r="E4" s="253" t="s">
        <v>2</v>
      </c>
      <c r="F4" s="254"/>
    </row>
    <row r="5" spans="3:6" ht="15">
      <c r="C5" s="3"/>
      <c r="D5" s="4" t="s">
        <v>3</v>
      </c>
      <c r="E5" s="255" t="s">
        <v>4</v>
      </c>
      <c r="F5" s="256"/>
    </row>
    <row r="6" spans="4:6" ht="12.75">
      <c r="D6" s="4" t="s">
        <v>5</v>
      </c>
      <c r="E6" s="246" t="s">
        <v>6</v>
      </c>
      <c r="F6" s="247"/>
    </row>
    <row r="7" spans="1:6" ht="39.75" customHeight="1">
      <c r="A7" s="5" t="s">
        <v>7</v>
      </c>
      <c r="D7" s="4" t="s">
        <v>8</v>
      </c>
      <c r="E7" s="248" t="s">
        <v>9</v>
      </c>
      <c r="F7" s="249"/>
    </row>
    <row r="8" spans="1:6" ht="12.75">
      <c r="A8" s="5" t="s">
        <v>10</v>
      </c>
      <c r="D8" s="4" t="s">
        <v>11</v>
      </c>
      <c r="E8" s="250" t="s">
        <v>12</v>
      </c>
      <c r="F8" s="251"/>
    </row>
    <row r="9" spans="1:6" ht="12.75">
      <c r="A9" s="5" t="s">
        <v>13</v>
      </c>
      <c r="D9" s="4" t="s">
        <v>14</v>
      </c>
      <c r="E9" s="248" t="s">
        <v>15</v>
      </c>
      <c r="F9" s="249"/>
    </row>
    <row r="10" spans="1:6" ht="12.75">
      <c r="A10" s="5" t="s">
        <v>136</v>
      </c>
      <c r="E10" s="235"/>
      <c r="F10" s="236"/>
    </row>
    <row r="11" spans="2:6" ht="12.75">
      <c r="B11" s="6"/>
      <c r="D11" s="4" t="s">
        <v>16</v>
      </c>
      <c r="E11" s="237"/>
      <c r="F11" s="238"/>
    </row>
    <row r="12" spans="1:6" ht="13.5" thickBot="1">
      <c r="A12" s="5" t="s">
        <v>17</v>
      </c>
      <c r="D12" s="4" t="s">
        <v>18</v>
      </c>
      <c r="E12" s="239" t="s">
        <v>19</v>
      </c>
      <c r="F12" s="240"/>
    </row>
    <row r="13" ht="24.75" customHeight="1">
      <c r="A13" s="5" t="s">
        <v>20</v>
      </c>
    </row>
    <row r="14" spans="1:6" ht="12.75" customHeight="1">
      <c r="A14" s="241" t="s">
        <v>21</v>
      </c>
      <c r="B14" s="241"/>
      <c r="C14" s="241"/>
      <c r="D14" s="241"/>
      <c r="E14" s="241"/>
      <c r="F14" s="241"/>
    </row>
    <row r="15" ht="13.5" thickBot="1"/>
    <row r="16" spans="5:6" ht="12.75">
      <c r="E16" s="7" t="s">
        <v>22</v>
      </c>
      <c r="F16" s="48" t="s">
        <v>23</v>
      </c>
    </row>
    <row r="17" spans="4:6" ht="13.5" thickBot="1">
      <c r="D17" s="8"/>
      <c r="E17" s="7" t="s">
        <v>24</v>
      </c>
      <c r="F17" s="47" t="s">
        <v>23</v>
      </c>
    </row>
    <row r="18" ht="13.5" thickBot="1"/>
    <row r="19" spans="1:6" ht="36" customHeight="1">
      <c r="A19" s="242" t="s">
        <v>25</v>
      </c>
      <c r="B19" s="243"/>
      <c r="C19" s="9" t="s">
        <v>26</v>
      </c>
      <c r="D19" s="244" t="s">
        <v>27</v>
      </c>
      <c r="E19" s="245"/>
      <c r="F19" s="10" t="s">
        <v>28</v>
      </c>
    </row>
    <row r="20" spans="1:6" ht="13.5" thickBot="1">
      <c r="A20" s="195" t="s">
        <v>29</v>
      </c>
      <c r="B20" s="190"/>
      <c r="C20" s="11" t="s">
        <v>30</v>
      </c>
      <c r="D20" s="191" t="s">
        <v>31</v>
      </c>
      <c r="E20" s="189"/>
      <c r="F20" s="12" t="s">
        <v>32</v>
      </c>
    </row>
    <row r="21" spans="1:6" ht="12.75">
      <c r="A21" s="219" t="s">
        <v>33</v>
      </c>
      <c r="B21" s="220"/>
      <c r="C21" s="13"/>
      <c r="D21" s="221"/>
      <c r="E21" s="222"/>
      <c r="F21" s="14"/>
    </row>
    <row r="22" spans="1:6" ht="12.75">
      <c r="A22" s="229" t="s">
        <v>34</v>
      </c>
      <c r="B22" s="230"/>
      <c r="C22" s="15" t="s">
        <v>35</v>
      </c>
      <c r="D22" s="208">
        <v>226783</v>
      </c>
      <c r="E22" s="209"/>
      <c r="F22" s="40">
        <v>210570</v>
      </c>
    </row>
    <row r="23" spans="1:6" ht="12.75">
      <c r="A23" s="229" t="s">
        <v>36</v>
      </c>
      <c r="B23" s="230"/>
      <c r="C23" s="15" t="s">
        <v>37</v>
      </c>
      <c r="D23" s="208">
        <v>0</v>
      </c>
      <c r="E23" s="209"/>
      <c r="F23" s="40">
        <v>2934</v>
      </c>
    </row>
    <row r="24" spans="1:6" ht="12.75">
      <c r="A24" s="229" t="s">
        <v>38</v>
      </c>
      <c r="B24" s="230"/>
      <c r="C24" s="16">
        <v>145</v>
      </c>
      <c r="D24" s="233"/>
      <c r="E24" s="234"/>
      <c r="F24" s="41">
        <v>1343</v>
      </c>
    </row>
    <row r="25" spans="1:6" ht="13.5" thickBot="1">
      <c r="A25" s="17"/>
      <c r="B25" s="18" t="s">
        <v>39</v>
      </c>
      <c r="C25" s="19" t="s">
        <v>40</v>
      </c>
      <c r="D25" s="199">
        <f>D22+D23+D24</f>
        <v>226783</v>
      </c>
      <c r="E25" s="200"/>
      <c r="F25" s="42">
        <f>F22+F23+F24</f>
        <v>214847</v>
      </c>
    </row>
    <row r="26" spans="1:6" ht="12.75">
      <c r="A26" s="219" t="s">
        <v>41</v>
      </c>
      <c r="B26" s="220"/>
      <c r="C26" s="20"/>
      <c r="D26" s="221"/>
      <c r="E26" s="222"/>
      <c r="F26" s="14"/>
    </row>
    <row r="27" spans="1:6" ht="12.75">
      <c r="A27" s="229" t="s">
        <v>42</v>
      </c>
      <c r="B27" s="230"/>
      <c r="C27" s="15" t="s">
        <v>43</v>
      </c>
      <c r="D27" s="208">
        <f>D29+D30</f>
        <v>171</v>
      </c>
      <c r="E27" s="209"/>
      <c r="F27" s="40">
        <v>3756</v>
      </c>
    </row>
    <row r="28" spans="1:6" ht="12.75">
      <c r="A28" s="21"/>
      <c r="B28" s="22" t="s">
        <v>44</v>
      </c>
      <c r="C28" s="16"/>
      <c r="D28" s="204"/>
      <c r="E28" s="196"/>
      <c r="F28" s="43"/>
    </row>
    <row r="29" spans="1:6" ht="12.75">
      <c r="A29" s="21"/>
      <c r="B29" s="23" t="s">
        <v>45</v>
      </c>
      <c r="C29" s="24" t="s">
        <v>46</v>
      </c>
      <c r="D29" s="197">
        <v>156</v>
      </c>
      <c r="E29" s="198"/>
      <c r="F29" s="44">
        <v>3560</v>
      </c>
    </row>
    <row r="30" spans="1:6" ht="12.75">
      <c r="A30" s="21"/>
      <c r="B30" s="23" t="s">
        <v>47</v>
      </c>
      <c r="C30" s="15" t="s">
        <v>48</v>
      </c>
      <c r="D30" s="208">
        <v>15</v>
      </c>
      <c r="E30" s="209"/>
      <c r="F30" s="40">
        <v>196</v>
      </c>
    </row>
    <row r="31" spans="1:6" ht="12.75" customHeight="1">
      <c r="A31" s="231" t="s">
        <v>49</v>
      </c>
      <c r="B31" s="232"/>
      <c r="C31" s="15" t="s">
        <v>50</v>
      </c>
      <c r="D31" s="208">
        <v>15590</v>
      </c>
      <c r="E31" s="209"/>
      <c r="F31" s="40">
        <v>20439</v>
      </c>
    </row>
    <row r="32" spans="1:6" ht="12.75">
      <c r="A32" s="21"/>
      <c r="B32" s="23" t="s">
        <v>44</v>
      </c>
      <c r="C32" s="16"/>
      <c r="D32" s="204"/>
      <c r="E32" s="196"/>
      <c r="F32" s="43"/>
    </row>
    <row r="33" spans="1:6" ht="12.75">
      <c r="A33" s="21"/>
      <c r="B33" s="23" t="s">
        <v>51</v>
      </c>
      <c r="C33" s="24" t="s">
        <v>52</v>
      </c>
      <c r="D33" s="197">
        <v>15392</v>
      </c>
      <c r="E33" s="198"/>
      <c r="F33" s="44">
        <v>19031</v>
      </c>
    </row>
    <row r="34" spans="1:6" ht="12.75">
      <c r="A34" s="216" t="s">
        <v>53</v>
      </c>
      <c r="B34" s="217"/>
      <c r="C34" s="15" t="s">
        <v>54</v>
      </c>
      <c r="D34" s="208">
        <v>4865</v>
      </c>
      <c r="E34" s="209"/>
      <c r="F34" s="40">
        <v>1980</v>
      </c>
    </row>
    <row r="35" spans="1:6" ht="12.75">
      <c r="A35" s="25"/>
      <c r="B35" s="26" t="s">
        <v>55</v>
      </c>
      <c r="C35" s="27" t="s">
        <v>56</v>
      </c>
      <c r="D35" s="210">
        <f>D27+D31+D34</f>
        <v>20626</v>
      </c>
      <c r="E35" s="211"/>
      <c r="F35" s="45">
        <f>F27+F31+F34</f>
        <v>26175</v>
      </c>
    </row>
    <row r="36" spans="1:6" ht="13.5" thickBot="1">
      <c r="A36" s="223" t="s">
        <v>57</v>
      </c>
      <c r="B36" s="224"/>
      <c r="C36" s="19" t="s">
        <v>58</v>
      </c>
      <c r="D36" s="199">
        <f>D25+D35</f>
        <v>247409</v>
      </c>
      <c r="E36" s="200"/>
      <c r="F36" s="42">
        <f>F25+F35</f>
        <v>241022</v>
      </c>
    </row>
    <row r="38" ht="13.5" thickBot="1">
      <c r="F38" s="28" t="s">
        <v>59</v>
      </c>
    </row>
    <row r="39" spans="1:6" ht="36" customHeight="1">
      <c r="A39" s="225" t="s">
        <v>60</v>
      </c>
      <c r="B39" s="226"/>
      <c r="C39" s="29" t="s">
        <v>61</v>
      </c>
      <c r="D39" s="227" t="s">
        <v>27</v>
      </c>
      <c r="E39" s="228"/>
      <c r="F39" s="30" t="s">
        <v>28</v>
      </c>
    </row>
    <row r="40" spans="1:6" ht="13.5" thickBot="1">
      <c r="A40" s="195" t="s">
        <v>29</v>
      </c>
      <c r="B40" s="190"/>
      <c r="C40" s="11" t="s">
        <v>30</v>
      </c>
      <c r="D40" s="191" t="s">
        <v>31</v>
      </c>
      <c r="E40" s="189"/>
      <c r="F40" s="12" t="s">
        <v>32</v>
      </c>
    </row>
    <row r="41" spans="1:6" ht="12.75">
      <c r="A41" s="219" t="s">
        <v>62</v>
      </c>
      <c r="B41" s="220"/>
      <c r="C41" s="13"/>
      <c r="D41" s="221"/>
      <c r="E41" s="222"/>
      <c r="F41" s="14"/>
    </row>
    <row r="42" spans="1:6" ht="12.75">
      <c r="A42" s="216" t="s">
        <v>63</v>
      </c>
      <c r="B42" s="217"/>
      <c r="C42" s="15" t="s">
        <v>64</v>
      </c>
      <c r="D42" s="208">
        <v>243928</v>
      </c>
      <c r="E42" s="209"/>
      <c r="F42" s="40">
        <v>243928</v>
      </c>
    </row>
    <row r="43" spans="1:6" ht="12.75">
      <c r="A43" s="216" t="s">
        <v>65</v>
      </c>
      <c r="B43" s="217"/>
      <c r="C43" s="15" t="s">
        <v>66</v>
      </c>
      <c r="D43" s="208">
        <v>75</v>
      </c>
      <c r="E43" s="209"/>
      <c r="F43" s="40">
        <v>75</v>
      </c>
    </row>
    <row r="44" spans="1:6" ht="12.75">
      <c r="A44" s="21"/>
      <c r="B44" s="23" t="s">
        <v>44</v>
      </c>
      <c r="C44" s="16"/>
      <c r="D44" s="193"/>
      <c r="E44" s="194"/>
      <c r="F44" s="43"/>
    </row>
    <row r="45" spans="1:6" ht="36">
      <c r="A45" s="21"/>
      <c r="B45" s="31" t="s">
        <v>67</v>
      </c>
      <c r="C45" s="32" t="s">
        <v>68</v>
      </c>
      <c r="D45" s="208">
        <v>75</v>
      </c>
      <c r="E45" s="209"/>
      <c r="F45" s="40">
        <v>75</v>
      </c>
    </row>
    <row r="46" spans="1:6" ht="12.75">
      <c r="A46" s="216" t="s">
        <v>69</v>
      </c>
      <c r="B46" s="217"/>
      <c r="C46" s="15" t="s">
        <v>70</v>
      </c>
      <c r="D46" s="208">
        <v>1349</v>
      </c>
      <c r="E46" s="209"/>
      <c r="F46" s="40">
        <v>-6205</v>
      </c>
    </row>
    <row r="47" spans="1:6" ht="12.75">
      <c r="A47" s="25"/>
      <c r="B47" s="26" t="s">
        <v>71</v>
      </c>
      <c r="C47" s="27" t="s">
        <v>72</v>
      </c>
      <c r="D47" s="210">
        <f>D46+D45+D42</f>
        <v>245352</v>
      </c>
      <c r="E47" s="211"/>
      <c r="F47" s="45">
        <f>F42+F43+F46</f>
        <v>237798</v>
      </c>
    </row>
    <row r="48" spans="1:6" ht="12.75">
      <c r="A48" s="212" t="s">
        <v>73</v>
      </c>
      <c r="B48" s="213"/>
      <c r="C48" s="33"/>
      <c r="D48" s="214"/>
      <c r="E48" s="215"/>
      <c r="F48" s="46"/>
    </row>
    <row r="49" spans="1:6" ht="12.75">
      <c r="A49" s="216" t="s">
        <v>74</v>
      </c>
      <c r="B49" s="217"/>
      <c r="C49" s="15" t="s">
        <v>75</v>
      </c>
      <c r="D49" s="208">
        <v>12</v>
      </c>
      <c r="E49" s="209"/>
      <c r="F49" s="40">
        <v>19</v>
      </c>
    </row>
    <row r="50" spans="1:6" ht="12.75">
      <c r="A50" s="25"/>
      <c r="B50" s="26" t="s">
        <v>76</v>
      </c>
      <c r="C50" s="27" t="s">
        <v>77</v>
      </c>
      <c r="D50" s="210">
        <f>D49</f>
        <v>12</v>
      </c>
      <c r="E50" s="211"/>
      <c r="F50" s="45">
        <f>F49</f>
        <v>19</v>
      </c>
    </row>
    <row r="51" spans="1:6" ht="12.75">
      <c r="A51" s="212" t="s">
        <v>78</v>
      </c>
      <c r="B51" s="213"/>
      <c r="C51" s="33"/>
      <c r="D51" s="214"/>
      <c r="E51" s="215"/>
      <c r="F51" s="46"/>
    </row>
    <row r="52" spans="1:6" ht="12.75">
      <c r="A52" s="216" t="s">
        <v>79</v>
      </c>
      <c r="B52" s="217"/>
      <c r="C52" s="15" t="s">
        <v>80</v>
      </c>
      <c r="D52" s="208">
        <f>D54+D55+D56+D57+D58</f>
        <v>2045</v>
      </c>
      <c r="E52" s="209"/>
      <c r="F52" s="40">
        <v>3205</v>
      </c>
    </row>
    <row r="53" spans="1:6" ht="12.75">
      <c r="A53" s="21"/>
      <c r="B53" s="23" t="s">
        <v>44</v>
      </c>
      <c r="C53" s="16"/>
      <c r="D53" s="204"/>
      <c r="E53" s="196"/>
      <c r="F53" s="43"/>
    </row>
    <row r="54" spans="1:6" ht="12.75">
      <c r="A54" s="21"/>
      <c r="B54" s="23" t="s">
        <v>81</v>
      </c>
      <c r="C54" s="24" t="s">
        <v>82</v>
      </c>
      <c r="D54" s="197">
        <v>1</v>
      </c>
      <c r="E54" s="198"/>
      <c r="F54" s="44">
        <v>2439</v>
      </c>
    </row>
    <row r="55" spans="1:6" ht="12.75">
      <c r="A55" s="21"/>
      <c r="B55" s="23" t="s">
        <v>83</v>
      </c>
      <c r="C55" s="15" t="s">
        <v>84</v>
      </c>
      <c r="D55" s="208">
        <v>0</v>
      </c>
      <c r="E55" s="209"/>
      <c r="F55" s="40">
        <v>14</v>
      </c>
    </row>
    <row r="56" spans="1:6" ht="36">
      <c r="A56" s="21"/>
      <c r="B56" s="31" t="s">
        <v>85</v>
      </c>
      <c r="C56" s="32" t="s">
        <v>86</v>
      </c>
      <c r="D56" s="208">
        <v>50</v>
      </c>
      <c r="E56" s="209"/>
      <c r="F56" s="40">
        <v>9</v>
      </c>
    </row>
    <row r="57" spans="1:6" ht="12.75">
      <c r="A57" s="21"/>
      <c r="B57" s="23" t="s">
        <v>87</v>
      </c>
      <c r="C57" s="15" t="s">
        <v>88</v>
      </c>
      <c r="D57" s="208">
        <v>1994</v>
      </c>
      <c r="E57" s="209"/>
      <c r="F57" s="40">
        <v>608</v>
      </c>
    </row>
    <row r="58" spans="1:6" ht="12.75">
      <c r="A58" s="21"/>
      <c r="B58" s="23" t="s">
        <v>89</v>
      </c>
      <c r="C58" s="15" t="s">
        <v>90</v>
      </c>
      <c r="D58" s="208">
        <v>0</v>
      </c>
      <c r="E58" s="209"/>
      <c r="F58" s="40">
        <v>135</v>
      </c>
    </row>
    <row r="59" spans="1:6" ht="12.75">
      <c r="A59" s="21"/>
      <c r="B59" s="23" t="s">
        <v>91</v>
      </c>
      <c r="C59" s="15">
        <v>640</v>
      </c>
      <c r="D59" s="208"/>
      <c r="E59" s="209"/>
      <c r="F59" s="40"/>
    </row>
    <row r="60" spans="1:6" ht="12.75">
      <c r="A60" s="25"/>
      <c r="B60" s="26" t="s">
        <v>92</v>
      </c>
      <c r="C60" s="27" t="s">
        <v>93</v>
      </c>
      <c r="D60" s="210">
        <f>D52</f>
        <v>2045</v>
      </c>
      <c r="E60" s="211"/>
      <c r="F60" s="45">
        <f>F52+F59</f>
        <v>3205</v>
      </c>
    </row>
    <row r="61" spans="1:6" ht="13.5" thickBot="1">
      <c r="A61" s="34"/>
      <c r="B61" s="35" t="s">
        <v>57</v>
      </c>
      <c r="C61" s="19" t="s">
        <v>94</v>
      </c>
      <c r="D61" s="199">
        <f>D47+D50+D60</f>
        <v>247409</v>
      </c>
      <c r="E61" s="200"/>
      <c r="F61" s="42">
        <f>F47+F50+F60</f>
        <v>241022</v>
      </c>
    </row>
    <row r="62" spans="3:6" ht="12.75">
      <c r="C62" s="6"/>
      <c r="D62" s="201"/>
      <c r="E62" s="201"/>
      <c r="F62" s="6"/>
    </row>
    <row r="63" spans="1:6" ht="41.25" customHeight="1" thickBot="1">
      <c r="A63" s="207" t="s">
        <v>105</v>
      </c>
      <c r="B63" s="207"/>
      <c r="C63" s="50"/>
      <c r="D63" s="192"/>
      <c r="E63" s="192"/>
      <c r="F63" s="50"/>
    </row>
    <row r="64" spans="1:6" ht="13.5" thickBot="1">
      <c r="A64" s="202" t="s">
        <v>106</v>
      </c>
      <c r="B64" s="203"/>
      <c r="C64" s="51">
        <v>910</v>
      </c>
      <c r="D64" s="218"/>
      <c r="E64" s="218"/>
      <c r="F64" s="52">
        <v>3626</v>
      </c>
    </row>
    <row r="65" spans="3:6" ht="12.75">
      <c r="C65" s="6"/>
      <c r="D65" s="6"/>
      <c r="E65" s="6"/>
      <c r="F65" s="6"/>
    </row>
    <row r="66" spans="3:6" ht="12.75">
      <c r="C66" s="6"/>
      <c r="D66" s="6"/>
      <c r="E66" s="6"/>
      <c r="F66" s="6"/>
    </row>
    <row r="67" spans="1:6" ht="12.75">
      <c r="A67" t="s">
        <v>107</v>
      </c>
      <c r="C67" s="6"/>
      <c r="D67" s="6"/>
      <c r="E67" s="6"/>
      <c r="F67" s="6"/>
    </row>
    <row r="68" spans="3:6" ht="12.75">
      <c r="C68" s="6"/>
      <c r="D68" s="6"/>
      <c r="E68" s="6"/>
      <c r="F68" s="6"/>
    </row>
    <row r="70" ht="12.75">
      <c r="B70" t="s">
        <v>95</v>
      </c>
    </row>
  </sheetData>
  <mergeCells count="78">
    <mergeCell ref="A2:D2"/>
    <mergeCell ref="A3:D3"/>
    <mergeCell ref="E4:F4"/>
    <mergeCell ref="E5:F5"/>
    <mergeCell ref="E6:F6"/>
    <mergeCell ref="E7:F7"/>
    <mergeCell ref="E8:F8"/>
    <mergeCell ref="E9:F9"/>
    <mergeCell ref="E10:F11"/>
    <mergeCell ref="E12:F12"/>
    <mergeCell ref="A14:F14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D25:E25"/>
    <mergeCell ref="A26:B26"/>
    <mergeCell ref="D26:E26"/>
    <mergeCell ref="D30:E30"/>
    <mergeCell ref="D31:E31"/>
    <mergeCell ref="D32:E32"/>
    <mergeCell ref="A27:B27"/>
    <mergeCell ref="D27:E27"/>
    <mergeCell ref="D28:E28"/>
    <mergeCell ref="D29:E29"/>
    <mergeCell ref="A31:B31"/>
    <mergeCell ref="D33:E33"/>
    <mergeCell ref="A34:B34"/>
    <mergeCell ref="D34:E34"/>
    <mergeCell ref="D35:E35"/>
    <mergeCell ref="A36:B36"/>
    <mergeCell ref="D36:E36"/>
    <mergeCell ref="A39:B39"/>
    <mergeCell ref="D39:E39"/>
    <mergeCell ref="A42:B42"/>
    <mergeCell ref="A43:B43"/>
    <mergeCell ref="A40:B40"/>
    <mergeCell ref="D40:E40"/>
    <mergeCell ref="A41:B41"/>
    <mergeCell ref="D41:E41"/>
    <mergeCell ref="D44:E44"/>
    <mergeCell ref="D45:E45"/>
    <mergeCell ref="A46:B46"/>
    <mergeCell ref="D46:E46"/>
    <mergeCell ref="D52:E52"/>
    <mergeCell ref="D47:E47"/>
    <mergeCell ref="A48:B48"/>
    <mergeCell ref="D48:E48"/>
    <mergeCell ref="A49:B49"/>
    <mergeCell ref="D49:E49"/>
    <mergeCell ref="D64:E64"/>
    <mergeCell ref="A64:B64"/>
    <mergeCell ref="D57:E57"/>
    <mergeCell ref="D53:E53"/>
    <mergeCell ref="D54:E54"/>
    <mergeCell ref="D55:E55"/>
    <mergeCell ref="D56:E56"/>
    <mergeCell ref="D61:E61"/>
    <mergeCell ref="D62:E62"/>
    <mergeCell ref="D63:E63"/>
    <mergeCell ref="A63:B63"/>
    <mergeCell ref="D42:E42"/>
    <mergeCell ref="D43:E43"/>
    <mergeCell ref="D58:E58"/>
    <mergeCell ref="D60:E60"/>
    <mergeCell ref="D59:E59"/>
    <mergeCell ref="D50:E50"/>
    <mergeCell ref="A51:B51"/>
    <mergeCell ref="D51:E51"/>
    <mergeCell ref="A52:B52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view="pageBreakPreview" zoomScaleSheetLayoutView="100" workbookViewId="0" topLeftCell="A1">
      <selection activeCell="J37" sqref="A1:J37"/>
    </sheetView>
  </sheetViews>
  <sheetFormatPr defaultColWidth="9.140625" defaultRowHeight="12.75"/>
  <cols>
    <col min="1" max="1" width="2.8515625" style="0" customWidth="1"/>
    <col min="6" max="6" width="12.140625" style="0" customWidth="1"/>
    <col min="10" max="10" width="12.8515625" style="0" customWidth="1"/>
  </cols>
  <sheetData>
    <row r="2" spans="2:8" ht="15">
      <c r="B2" s="252" t="s">
        <v>96</v>
      </c>
      <c r="C2" s="252"/>
      <c r="D2" s="252"/>
      <c r="E2" s="252"/>
      <c r="F2" s="252"/>
      <c r="G2" s="252"/>
      <c r="H2" s="252"/>
    </row>
    <row r="3" spans="2:10" ht="15.75" thickBot="1">
      <c r="B3" s="252" t="s">
        <v>108</v>
      </c>
      <c r="C3" s="252"/>
      <c r="D3" s="252"/>
      <c r="E3" s="252"/>
      <c r="F3" s="252"/>
      <c r="G3" s="252"/>
      <c r="H3" s="252"/>
      <c r="I3" s="300" t="s">
        <v>2</v>
      </c>
      <c r="J3" s="300"/>
    </row>
    <row r="4" spans="7:10" ht="15">
      <c r="G4" s="3"/>
      <c r="H4" s="8" t="s">
        <v>97</v>
      </c>
      <c r="I4" s="301" t="s">
        <v>98</v>
      </c>
      <c r="J4" s="301"/>
    </row>
    <row r="5" spans="8:10" ht="12.75">
      <c r="H5" s="8" t="s">
        <v>5</v>
      </c>
      <c r="I5" s="36">
        <v>2010</v>
      </c>
      <c r="J5" s="68" t="s">
        <v>134</v>
      </c>
    </row>
    <row r="6" spans="2:10" ht="29.25" customHeight="1">
      <c r="B6" t="s">
        <v>7</v>
      </c>
      <c r="H6" s="8" t="s">
        <v>8</v>
      </c>
      <c r="I6" s="294" t="s">
        <v>9</v>
      </c>
      <c r="J6" s="294"/>
    </row>
    <row r="7" spans="2:10" ht="12.75">
      <c r="B7" t="s">
        <v>10</v>
      </c>
      <c r="H7" s="8" t="s">
        <v>11</v>
      </c>
      <c r="I7" s="295" t="s">
        <v>12</v>
      </c>
      <c r="J7" s="295"/>
    </row>
    <row r="8" spans="2:10" ht="23.25" customHeight="1">
      <c r="B8" t="s">
        <v>13</v>
      </c>
      <c r="H8" s="8" t="s">
        <v>14</v>
      </c>
      <c r="I8" s="294" t="s">
        <v>15</v>
      </c>
      <c r="J8" s="294"/>
    </row>
    <row r="9" spans="2:10" ht="23.25" customHeight="1">
      <c r="B9" t="s">
        <v>135</v>
      </c>
      <c r="I9" s="296">
        <v>47</v>
      </c>
      <c r="J9" s="298">
        <v>42</v>
      </c>
    </row>
    <row r="10" spans="2:10" ht="12.75">
      <c r="B10" s="6"/>
      <c r="C10" s="6"/>
      <c r="D10" s="6"/>
      <c r="E10" s="6"/>
      <c r="F10" s="6"/>
      <c r="H10" s="8" t="s">
        <v>16</v>
      </c>
      <c r="I10" s="297"/>
      <c r="J10" s="299"/>
    </row>
    <row r="11" spans="2:10" ht="16.5" customHeight="1" thickBot="1">
      <c r="B11" t="s">
        <v>99</v>
      </c>
      <c r="H11" s="8" t="s">
        <v>18</v>
      </c>
      <c r="I11" s="284" t="s">
        <v>19</v>
      </c>
      <c r="J11" s="284"/>
    </row>
    <row r="13" spans="2:10" ht="72" customHeight="1">
      <c r="B13" s="285" t="s">
        <v>109</v>
      </c>
      <c r="C13" s="286"/>
      <c r="D13" s="286"/>
      <c r="E13" s="286"/>
      <c r="F13" s="286"/>
      <c r="G13" s="286"/>
      <c r="H13" s="287" t="s">
        <v>110</v>
      </c>
      <c r="I13" s="288"/>
      <c r="J13" s="292" t="s">
        <v>111</v>
      </c>
    </row>
    <row r="14" spans="2:10" ht="12.75">
      <c r="B14" s="291" t="s">
        <v>112</v>
      </c>
      <c r="C14" s="291"/>
      <c r="D14" s="291"/>
      <c r="E14" s="291"/>
      <c r="F14" s="291"/>
      <c r="G14" s="54" t="s">
        <v>100</v>
      </c>
      <c r="H14" s="289"/>
      <c r="I14" s="290"/>
      <c r="J14" s="293"/>
    </row>
    <row r="15" spans="2:10" ht="13.5" thickBot="1">
      <c r="B15" s="277" t="s">
        <v>29</v>
      </c>
      <c r="C15" s="278"/>
      <c r="D15" s="278"/>
      <c r="E15" s="278"/>
      <c r="F15" s="278"/>
      <c r="G15" s="55" t="s">
        <v>30</v>
      </c>
      <c r="H15" s="282" t="s">
        <v>31</v>
      </c>
      <c r="I15" s="283"/>
      <c r="J15" s="55" t="s">
        <v>32</v>
      </c>
    </row>
    <row r="16" spans="2:10" ht="12.75">
      <c r="B16" s="280" t="s">
        <v>101</v>
      </c>
      <c r="C16" s="281"/>
      <c r="D16" s="281"/>
      <c r="E16" s="281"/>
      <c r="F16" s="236"/>
      <c r="G16" s="56"/>
      <c r="H16" s="279"/>
      <c r="I16" s="279"/>
      <c r="J16" s="57"/>
    </row>
    <row r="17" spans="2:10" ht="40.5" customHeight="1">
      <c r="B17" s="270" t="s">
        <v>113</v>
      </c>
      <c r="C17" s="271"/>
      <c r="D17" s="271"/>
      <c r="E17" s="271"/>
      <c r="F17" s="272"/>
      <c r="G17" s="59" t="s">
        <v>114</v>
      </c>
      <c r="H17" s="259">
        <v>80933</v>
      </c>
      <c r="I17" s="260"/>
      <c r="J17" s="127">
        <v>25545</v>
      </c>
    </row>
    <row r="18" spans="2:10" ht="27" customHeight="1">
      <c r="B18" s="261" t="s">
        <v>115</v>
      </c>
      <c r="C18" s="262"/>
      <c r="D18" s="262"/>
      <c r="E18" s="262"/>
      <c r="F18" s="263"/>
      <c r="G18" s="39" t="s">
        <v>116</v>
      </c>
      <c r="H18" s="257">
        <v>-98940</v>
      </c>
      <c r="I18" s="258"/>
      <c r="J18" s="131">
        <v>-24011</v>
      </c>
    </row>
    <row r="19" spans="2:10" ht="12.75">
      <c r="B19" s="261" t="s">
        <v>102</v>
      </c>
      <c r="C19" s="262"/>
      <c r="D19" s="262"/>
      <c r="E19" s="262"/>
      <c r="F19" s="263"/>
      <c r="G19" s="39" t="s">
        <v>117</v>
      </c>
      <c r="H19" s="273">
        <f>H17-(-H18)</f>
        <v>-18007</v>
      </c>
      <c r="I19" s="274"/>
      <c r="J19" s="131">
        <f>J17+J18</f>
        <v>1534</v>
      </c>
    </row>
    <row r="20" spans="2:10" ht="12.75">
      <c r="B20" s="261" t="s">
        <v>118</v>
      </c>
      <c r="C20" s="262"/>
      <c r="D20" s="262"/>
      <c r="E20" s="262"/>
      <c r="F20" s="263"/>
      <c r="G20" s="39" t="s">
        <v>119</v>
      </c>
      <c r="H20" s="257">
        <v>0</v>
      </c>
      <c r="I20" s="258"/>
      <c r="J20" s="131">
        <v>0</v>
      </c>
    </row>
    <row r="21" spans="2:10" ht="12.75">
      <c r="B21" s="261" t="s">
        <v>103</v>
      </c>
      <c r="C21" s="262"/>
      <c r="D21" s="262"/>
      <c r="E21" s="262"/>
      <c r="F21" s="263"/>
      <c r="G21" s="39" t="s">
        <v>120</v>
      </c>
      <c r="H21" s="273">
        <f>H19+H20</f>
        <v>-18007</v>
      </c>
      <c r="I21" s="274"/>
      <c r="J21" s="131">
        <f>J19+J20</f>
        <v>1534</v>
      </c>
    </row>
    <row r="22" spans="2:10" ht="12.75">
      <c r="B22" s="264" t="s">
        <v>121</v>
      </c>
      <c r="C22" s="265"/>
      <c r="D22" s="265"/>
      <c r="E22" s="265"/>
      <c r="F22" s="266"/>
      <c r="G22" s="61"/>
      <c r="H22" s="257"/>
      <c r="I22" s="258"/>
      <c r="J22" s="125"/>
    </row>
    <row r="23" spans="2:10" ht="12.75">
      <c r="B23" s="261" t="s">
        <v>122</v>
      </c>
      <c r="C23" s="262"/>
      <c r="D23" s="262"/>
      <c r="E23" s="262"/>
      <c r="F23" s="263"/>
      <c r="G23" s="62" t="s">
        <v>123</v>
      </c>
      <c r="H23" s="257">
        <v>11746</v>
      </c>
      <c r="I23" s="258"/>
      <c r="J23" s="125">
        <v>0</v>
      </c>
    </row>
    <row r="24" spans="2:10" ht="12.75">
      <c r="B24" s="261" t="s">
        <v>124</v>
      </c>
      <c r="C24" s="262"/>
      <c r="D24" s="262"/>
      <c r="E24" s="262"/>
      <c r="F24" s="263"/>
      <c r="G24" s="39" t="s">
        <v>125</v>
      </c>
      <c r="H24" s="257">
        <v>-2331</v>
      </c>
      <c r="I24" s="258"/>
      <c r="J24" s="131">
        <v>-43</v>
      </c>
    </row>
    <row r="25" spans="2:10" ht="12.75">
      <c r="B25" s="264" t="s">
        <v>126</v>
      </c>
      <c r="C25" s="265"/>
      <c r="D25" s="265"/>
      <c r="E25" s="265"/>
      <c r="F25" s="266"/>
      <c r="G25" s="39" t="s">
        <v>127</v>
      </c>
      <c r="H25" s="273">
        <f>H21+H24+H23</f>
        <v>-8592</v>
      </c>
      <c r="I25" s="274"/>
      <c r="J25" s="131">
        <f>J21+J24+J23</f>
        <v>1491</v>
      </c>
    </row>
    <row r="26" spans="2:10" ht="12.75">
      <c r="B26" s="261" t="s">
        <v>74</v>
      </c>
      <c r="C26" s="262"/>
      <c r="D26" s="262"/>
      <c r="E26" s="262"/>
      <c r="F26" s="263"/>
      <c r="G26" s="39" t="s">
        <v>128</v>
      </c>
      <c r="H26" s="257">
        <v>-7</v>
      </c>
      <c r="I26" s="258"/>
      <c r="J26" s="131">
        <v>1</v>
      </c>
    </row>
    <row r="27" spans="2:10" ht="12.75">
      <c r="B27" s="261" t="s">
        <v>129</v>
      </c>
      <c r="C27" s="262"/>
      <c r="D27" s="262"/>
      <c r="E27" s="262"/>
      <c r="F27" s="263"/>
      <c r="G27" s="38" t="s">
        <v>130</v>
      </c>
      <c r="H27" s="257">
        <v>1343</v>
      </c>
      <c r="I27" s="258"/>
      <c r="J27" s="131">
        <v>-300</v>
      </c>
    </row>
    <row r="28" spans="2:10" ht="12.75">
      <c r="B28" s="264" t="s">
        <v>104</v>
      </c>
      <c r="C28" s="265"/>
      <c r="D28" s="265"/>
      <c r="E28" s="265"/>
      <c r="F28" s="266"/>
      <c r="G28" s="38" t="s">
        <v>40</v>
      </c>
      <c r="H28" s="273">
        <f>H25+H26+H27</f>
        <v>-7256</v>
      </c>
      <c r="I28" s="274"/>
      <c r="J28" s="131">
        <f>J25+J26+J27</f>
        <v>1192</v>
      </c>
    </row>
    <row r="29" spans="2:10" ht="12.75">
      <c r="B29" s="267" t="s">
        <v>131</v>
      </c>
      <c r="C29" s="268"/>
      <c r="D29" s="268"/>
      <c r="E29" s="268"/>
      <c r="F29" s="269"/>
      <c r="G29" s="63"/>
      <c r="H29" s="275"/>
      <c r="I29" s="276"/>
      <c r="J29" s="188"/>
    </row>
    <row r="30" spans="2:10" ht="12.75">
      <c r="B30" s="270" t="s">
        <v>132</v>
      </c>
      <c r="C30" s="271"/>
      <c r="D30" s="271"/>
      <c r="E30" s="271"/>
      <c r="F30" s="272"/>
      <c r="G30" s="64" t="s">
        <v>133</v>
      </c>
      <c r="H30" s="259">
        <v>382</v>
      </c>
      <c r="I30" s="260"/>
      <c r="J30" s="129">
        <v>0</v>
      </c>
    </row>
    <row r="34" spans="1:6" ht="12.75">
      <c r="A34" t="s">
        <v>107</v>
      </c>
      <c r="C34" s="6"/>
      <c r="D34" s="6"/>
      <c r="E34" s="6"/>
      <c r="F34" s="6"/>
    </row>
    <row r="35" spans="3:6" ht="12.75">
      <c r="C35" s="6"/>
      <c r="D35" s="6"/>
      <c r="E35" s="6"/>
      <c r="F35" s="6"/>
    </row>
    <row r="37" ht="12.75">
      <c r="B37" t="s">
        <v>95</v>
      </c>
    </row>
  </sheetData>
  <mergeCells count="46">
    <mergeCell ref="B2:H2"/>
    <mergeCell ref="B3:H3"/>
    <mergeCell ref="I3:J3"/>
    <mergeCell ref="I4:J4"/>
    <mergeCell ref="I6:J6"/>
    <mergeCell ref="I7:J7"/>
    <mergeCell ref="I8:J8"/>
    <mergeCell ref="I9:I10"/>
    <mergeCell ref="J9:J10"/>
    <mergeCell ref="I11:J11"/>
    <mergeCell ref="B13:G13"/>
    <mergeCell ref="H13:I14"/>
    <mergeCell ref="B14:F14"/>
    <mergeCell ref="J13:J14"/>
    <mergeCell ref="B15:F15"/>
    <mergeCell ref="H16:I16"/>
    <mergeCell ref="H17:I17"/>
    <mergeCell ref="B17:F17"/>
    <mergeCell ref="B16:F16"/>
    <mergeCell ref="H15:I15"/>
    <mergeCell ref="H18:I18"/>
    <mergeCell ref="H19:I19"/>
    <mergeCell ref="B18:F18"/>
    <mergeCell ref="B19:F19"/>
    <mergeCell ref="H20:I20"/>
    <mergeCell ref="B20:F20"/>
    <mergeCell ref="B21:F21"/>
    <mergeCell ref="B22:F22"/>
    <mergeCell ref="H21:I21"/>
    <mergeCell ref="H22:I22"/>
    <mergeCell ref="H23:I23"/>
    <mergeCell ref="H24:I24"/>
    <mergeCell ref="B23:F23"/>
    <mergeCell ref="B24:F24"/>
    <mergeCell ref="H25:I25"/>
    <mergeCell ref="H26:I26"/>
    <mergeCell ref="B25:F25"/>
    <mergeCell ref="B26:F26"/>
    <mergeCell ref="H27:I27"/>
    <mergeCell ref="H30:I30"/>
    <mergeCell ref="B27:F27"/>
    <mergeCell ref="B28:F28"/>
    <mergeCell ref="B29:F29"/>
    <mergeCell ref="B30:F30"/>
    <mergeCell ref="H28:I28"/>
    <mergeCell ref="H29:I29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9"/>
  <sheetViews>
    <sheetView view="pageBreakPreview" zoomScaleSheetLayoutView="100" workbookViewId="0" topLeftCell="A41">
      <selection activeCell="I59" sqref="A1:J59"/>
    </sheetView>
  </sheetViews>
  <sheetFormatPr defaultColWidth="9.140625" defaultRowHeight="12.75"/>
  <cols>
    <col min="1" max="1" width="2.140625" style="0" customWidth="1"/>
    <col min="4" max="4" width="23.140625" style="0" customWidth="1"/>
    <col min="5" max="5" width="7.57421875" style="0" customWidth="1"/>
    <col min="8" max="8" width="11.7109375" style="0" customWidth="1"/>
    <col min="9" max="9" width="10.57421875" style="0" customWidth="1"/>
    <col min="10" max="10" width="11.00390625" style="0" customWidth="1"/>
  </cols>
  <sheetData>
    <row r="2" spans="2:8" ht="15">
      <c r="B2" s="252" t="s">
        <v>161</v>
      </c>
      <c r="C2" s="252"/>
      <c r="D2" s="252"/>
      <c r="E2" s="252"/>
      <c r="F2" s="252"/>
      <c r="G2" s="252"/>
      <c r="H2" s="252"/>
    </row>
    <row r="3" spans="2:10" ht="15.75" thickBot="1">
      <c r="B3" s="252" t="s">
        <v>108</v>
      </c>
      <c r="C3" s="252"/>
      <c r="D3" s="252"/>
      <c r="E3" s="252"/>
      <c r="F3" s="252"/>
      <c r="G3" s="252"/>
      <c r="H3" s="252"/>
      <c r="I3" s="300" t="s">
        <v>2</v>
      </c>
      <c r="J3" s="300"/>
    </row>
    <row r="4" spans="7:10" ht="15">
      <c r="G4" s="3"/>
      <c r="H4" s="8" t="s">
        <v>162</v>
      </c>
      <c r="I4" s="324" t="s">
        <v>163</v>
      </c>
      <c r="J4" s="324"/>
    </row>
    <row r="5" spans="8:10" ht="12.75">
      <c r="H5" s="8" t="s">
        <v>5</v>
      </c>
      <c r="I5" s="36">
        <v>2010</v>
      </c>
      <c r="J5" s="68" t="s">
        <v>134</v>
      </c>
    </row>
    <row r="6" spans="2:10" ht="32.25" customHeight="1">
      <c r="B6" t="s">
        <v>7</v>
      </c>
      <c r="H6" s="8" t="s">
        <v>8</v>
      </c>
      <c r="I6" s="294" t="s">
        <v>9</v>
      </c>
      <c r="J6" s="294"/>
    </row>
    <row r="7" spans="2:10" ht="12.75">
      <c r="B7" t="s">
        <v>10</v>
      </c>
      <c r="H7" s="8" t="s">
        <v>11</v>
      </c>
      <c r="I7" s="295" t="s">
        <v>12</v>
      </c>
      <c r="J7" s="295"/>
    </row>
    <row r="8" spans="2:10" ht="28.5" customHeight="1">
      <c r="B8" t="s">
        <v>13</v>
      </c>
      <c r="H8" s="8" t="s">
        <v>14</v>
      </c>
      <c r="I8" s="294" t="s">
        <v>15</v>
      </c>
      <c r="J8" s="294"/>
    </row>
    <row r="9" spans="2:10" ht="12.75">
      <c r="B9" t="s">
        <v>136</v>
      </c>
      <c r="I9" s="296">
        <v>47</v>
      </c>
      <c r="J9" s="325">
        <v>42</v>
      </c>
    </row>
    <row r="10" spans="2:10" ht="12.75">
      <c r="B10" s="6"/>
      <c r="C10" s="6"/>
      <c r="D10" s="6"/>
      <c r="E10" s="6"/>
      <c r="F10" s="6"/>
      <c r="H10" s="8" t="s">
        <v>16</v>
      </c>
      <c r="I10" s="297"/>
      <c r="J10" s="326"/>
    </row>
    <row r="11" spans="2:10" ht="23.25" customHeight="1" thickBot="1">
      <c r="B11" t="s">
        <v>99</v>
      </c>
      <c r="H11" s="8" t="s">
        <v>18</v>
      </c>
      <c r="I11" s="284" t="s">
        <v>19</v>
      </c>
      <c r="J11" s="284"/>
    </row>
    <row r="15" ht="12.75">
      <c r="D15" s="71" t="s">
        <v>137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2:10" s="69" customFormat="1" ht="31.5" customHeight="1">
      <c r="B18" s="302" t="s">
        <v>109</v>
      </c>
      <c r="C18" s="302"/>
      <c r="D18" s="302"/>
      <c r="E18" s="302"/>
      <c r="F18" s="302" t="s">
        <v>138</v>
      </c>
      <c r="G18" s="302" t="s">
        <v>139</v>
      </c>
      <c r="H18" s="302" t="s">
        <v>140</v>
      </c>
      <c r="I18" s="302" t="s">
        <v>141</v>
      </c>
      <c r="J18" s="302" t="s">
        <v>142</v>
      </c>
    </row>
    <row r="19" spans="2:10" s="69" customFormat="1" ht="33" customHeight="1">
      <c r="B19" s="323" t="s">
        <v>112</v>
      </c>
      <c r="C19" s="323"/>
      <c r="D19" s="323"/>
      <c r="E19" s="72" t="s">
        <v>100</v>
      </c>
      <c r="F19" s="323"/>
      <c r="G19" s="323"/>
      <c r="H19" s="323"/>
      <c r="I19" s="323"/>
      <c r="J19" s="323"/>
    </row>
    <row r="20" spans="2:10" s="69" customFormat="1" ht="16.5" customHeight="1" thickBot="1">
      <c r="B20" s="314">
        <v>1</v>
      </c>
      <c r="C20" s="314"/>
      <c r="D20" s="314"/>
      <c r="E20" s="74">
        <v>2</v>
      </c>
      <c r="F20" s="74">
        <v>3</v>
      </c>
      <c r="G20" s="74">
        <v>4</v>
      </c>
      <c r="H20" s="74">
        <v>5</v>
      </c>
      <c r="I20" s="74">
        <v>6</v>
      </c>
      <c r="J20" s="74">
        <v>7</v>
      </c>
    </row>
    <row r="21" spans="2:10" s="69" customFormat="1" ht="27" customHeight="1">
      <c r="B21" s="321" t="s">
        <v>143</v>
      </c>
      <c r="C21" s="321"/>
      <c r="D21" s="322"/>
      <c r="E21" s="75" t="s">
        <v>114</v>
      </c>
      <c r="F21" s="78">
        <v>243928</v>
      </c>
      <c r="G21" s="78" t="s">
        <v>160</v>
      </c>
      <c r="H21" s="78">
        <v>15</v>
      </c>
      <c r="I21" s="78">
        <v>287</v>
      </c>
      <c r="J21" s="80">
        <v>244230</v>
      </c>
    </row>
    <row r="22" spans="2:10" s="69" customFormat="1" ht="15" customHeight="1">
      <c r="B22" s="302" t="s">
        <v>148</v>
      </c>
      <c r="C22" s="302"/>
      <c r="D22" s="303"/>
      <c r="E22" s="76" t="s">
        <v>152</v>
      </c>
      <c r="F22" s="73">
        <v>243928</v>
      </c>
      <c r="G22" s="73" t="s">
        <v>160</v>
      </c>
      <c r="H22" s="73">
        <v>15</v>
      </c>
      <c r="I22" s="73">
        <v>287</v>
      </c>
      <c r="J22" s="81">
        <v>244230</v>
      </c>
    </row>
    <row r="23" spans="2:10" s="69" customFormat="1" ht="12.75">
      <c r="B23" s="302" t="s">
        <v>144</v>
      </c>
      <c r="C23" s="302"/>
      <c r="D23" s="303"/>
      <c r="E23" s="76" t="s">
        <v>153</v>
      </c>
      <c r="F23" s="73" t="s">
        <v>159</v>
      </c>
      <c r="G23" s="73" t="s">
        <v>159</v>
      </c>
      <c r="H23" s="73" t="s">
        <v>159</v>
      </c>
      <c r="I23" s="73">
        <v>1192</v>
      </c>
      <c r="J23" s="81">
        <v>1192</v>
      </c>
    </row>
    <row r="24" spans="2:10" s="69" customFormat="1" ht="12.75">
      <c r="B24" s="302" t="s">
        <v>145</v>
      </c>
      <c r="C24" s="302"/>
      <c r="D24" s="303"/>
      <c r="E24" s="76" t="s">
        <v>154</v>
      </c>
      <c r="F24" s="73" t="s">
        <v>159</v>
      </c>
      <c r="G24" s="73" t="s">
        <v>159</v>
      </c>
      <c r="H24" s="73" t="s">
        <v>159</v>
      </c>
      <c r="I24" s="73">
        <v>-73</v>
      </c>
      <c r="J24" s="81">
        <v>-73</v>
      </c>
    </row>
    <row r="25" spans="2:10" s="69" customFormat="1" ht="12.75">
      <c r="B25" s="302" t="s">
        <v>146</v>
      </c>
      <c r="C25" s="302"/>
      <c r="D25" s="303"/>
      <c r="E25" s="76" t="s">
        <v>119</v>
      </c>
      <c r="F25" s="73" t="s">
        <v>159</v>
      </c>
      <c r="G25" s="73" t="s">
        <v>159</v>
      </c>
      <c r="H25" s="73">
        <v>60</v>
      </c>
      <c r="I25" s="73">
        <v>-60</v>
      </c>
      <c r="J25" s="81" t="s">
        <v>160</v>
      </c>
    </row>
    <row r="26" spans="2:10" s="69" customFormat="1" ht="27" customHeight="1">
      <c r="B26" s="302" t="s">
        <v>147</v>
      </c>
      <c r="C26" s="302"/>
      <c r="D26" s="303"/>
      <c r="E26" s="76" t="s">
        <v>155</v>
      </c>
      <c r="F26" s="73" t="s">
        <v>160</v>
      </c>
      <c r="G26" s="73" t="s">
        <v>160</v>
      </c>
      <c r="H26" s="73" t="s">
        <v>160</v>
      </c>
      <c r="I26" s="73">
        <v>3</v>
      </c>
      <c r="J26" s="81">
        <v>3</v>
      </c>
    </row>
    <row r="27" spans="2:10" s="69" customFormat="1" ht="12.75" customHeight="1">
      <c r="B27" s="302" t="s">
        <v>149</v>
      </c>
      <c r="C27" s="302"/>
      <c r="D27" s="303"/>
      <c r="E27" s="76" t="s">
        <v>156</v>
      </c>
      <c r="F27" s="73">
        <v>243928</v>
      </c>
      <c r="G27" s="73" t="s">
        <v>160</v>
      </c>
      <c r="H27" s="73">
        <v>75</v>
      </c>
      <c r="I27" s="73">
        <v>1349</v>
      </c>
      <c r="J27" s="81">
        <v>245352</v>
      </c>
    </row>
    <row r="28" spans="2:10" s="69" customFormat="1" ht="12.75">
      <c r="B28" s="302" t="s">
        <v>150</v>
      </c>
      <c r="C28" s="302"/>
      <c r="D28" s="303"/>
      <c r="E28" s="76" t="s">
        <v>125</v>
      </c>
      <c r="F28" s="73">
        <v>243928</v>
      </c>
      <c r="G28" s="73" t="s">
        <v>160</v>
      </c>
      <c r="H28" s="73">
        <v>75</v>
      </c>
      <c r="I28" s="73">
        <v>1349</v>
      </c>
      <c r="J28" s="81">
        <v>245352</v>
      </c>
    </row>
    <row r="29" spans="2:10" s="69" customFormat="1" ht="12.75">
      <c r="B29" s="302" t="s">
        <v>144</v>
      </c>
      <c r="C29" s="302"/>
      <c r="D29" s="303"/>
      <c r="E29" s="76" t="s">
        <v>157</v>
      </c>
      <c r="F29" s="73" t="s">
        <v>159</v>
      </c>
      <c r="G29" s="73" t="s">
        <v>159</v>
      </c>
      <c r="H29" s="73" t="s">
        <v>159</v>
      </c>
      <c r="I29" s="73">
        <v>-7256</v>
      </c>
      <c r="J29" s="81">
        <v>-7256</v>
      </c>
    </row>
    <row r="30" spans="2:10" s="69" customFormat="1" ht="12.75">
      <c r="B30" s="302" t="s">
        <v>145</v>
      </c>
      <c r="C30" s="302"/>
      <c r="D30" s="303"/>
      <c r="E30" s="76" t="s">
        <v>158</v>
      </c>
      <c r="F30" s="73" t="s">
        <v>159</v>
      </c>
      <c r="G30" s="73" t="s">
        <v>159</v>
      </c>
      <c r="H30" s="73" t="s">
        <v>159</v>
      </c>
      <c r="I30" s="73">
        <v>-298</v>
      </c>
      <c r="J30" s="81">
        <v>-298</v>
      </c>
    </row>
    <row r="31" spans="2:10" s="69" customFormat="1" ht="13.5" thickBot="1">
      <c r="B31" s="302" t="s">
        <v>151</v>
      </c>
      <c r="C31" s="302"/>
      <c r="D31" s="303"/>
      <c r="E31" s="77" t="s">
        <v>127</v>
      </c>
      <c r="F31" s="79">
        <v>243928</v>
      </c>
      <c r="G31" s="79" t="s">
        <v>160</v>
      </c>
      <c r="H31" s="79">
        <v>75</v>
      </c>
      <c r="I31" s="79">
        <v>-6205</v>
      </c>
      <c r="J31" s="82">
        <v>237798</v>
      </c>
    </row>
    <row r="32" s="69" customFormat="1" ht="12.75"/>
    <row r="33" s="69" customFormat="1" ht="12.75">
      <c r="D33" s="92" t="s">
        <v>164</v>
      </c>
    </row>
    <row r="34" s="69" customFormat="1" ht="12.75"/>
    <row r="35" spans="2:10" s="69" customFormat="1" ht="12.75">
      <c r="B35" s="302" t="s">
        <v>109</v>
      </c>
      <c r="C35" s="302"/>
      <c r="D35" s="302"/>
      <c r="E35" s="302"/>
      <c r="F35" s="314" t="s">
        <v>166</v>
      </c>
      <c r="G35" s="314"/>
      <c r="H35" s="314" t="s">
        <v>178</v>
      </c>
      <c r="I35" s="314" t="s">
        <v>165</v>
      </c>
      <c r="J35" s="314" t="s">
        <v>166</v>
      </c>
    </row>
    <row r="36" spans="2:10" s="69" customFormat="1" ht="12.75">
      <c r="B36" s="302" t="s">
        <v>112</v>
      </c>
      <c r="C36" s="302"/>
      <c r="D36" s="302"/>
      <c r="E36" s="70" t="s">
        <v>100</v>
      </c>
      <c r="F36" s="314"/>
      <c r="G36" s="314"/>
      <c r="H36" s="314"/>
      <c r="I36" s="314"/>
      <c r="J36" s="314"/>
    </row>
    <row r="37" spans="2:10" s="69" customFormat="1" ht="13.5" thickBot="1">
      <c r="B37" s="312">
        <v>1</v>
      </c>
      <c r="C37" s="312"/>
      <c r="D37" s="312"/>
      <c r="E37" s="74">
        <v>2</v>
      </c>
      <c r="F37" s="312">
        <v>3</v>
      </c>
      <c r="G37" s="312"/>
      <c r="H37" s="74">
        <v>4</v>
      </c>
      <c r="I37" s="74">
        <v>5</v>
      </c>
      <c r="J37" s="74">
        <v>6</v>
      </c>
    </row>
    <row r="38" spans="2:10" s="69" customFormat="1" ht="26.25" customHeight="1">
      <c r="B38" s="316" t="s">
        <v>167</v>
      </c>
      <c r="C38" s="317"/>
      <c r="D38" s="317"/>
      <c r="E38" s="85"/>
      <c r="F38" s="318"/>
      <c r="G38" s="318"/>
      <c r="H38" s="86"/>
      <c r="I38" s="86"/>
      <c r="J38" s="87"/>
    </row>
    <row r="39" spans="2:10" s="69" customFormat="1" ht="12.75">
      <c r="B39" s="319" t="s">
        <v>168</v>
      </c>
      <c r="C39" s="319"/>
      <c r="D39" s="320"/>
      <c r="E39" s="88"/>
      <c r="F39" s="319"/>
      <c r="G39" s="319"/>
      <c r="H39" s="84"/>
      <c r="I39" s="84"/>
      <c r="J39" s="89"/>
    </row>
    <row r="40" spans="2:10" s="69" customFormat="1" ht="12.75">
      <c r="B40" s="302" t="s">
        <v>169</v>
      </c>
      <c r="C40" s="302"/>
      <c r="D40" s="303"/>
      <c r="E40" s="90">
        <v>161</v>
      </c>
      <c r="F40" s="314">
        <v>15</v>
      </c>
      <c r="G40" s="314"/>
      <c r="H40" s="73">
        <v>60</v>
      </c>
      <c r="I40" s="73" t="s">
        <v>160</v>
      </c>
      <c r="J40" s="81">
        <v>75</v>
      </c>
    </row>
    <row r="41" spans="2:10" s="69" customFormat="1" ht="13.5" thickBot="1">
      <c r="B41" s="302" t="s">
        <v>170</v>
      </c>
      <c r="C41" s="302"/>
      <c r="D41" s="303"/>
      <c r="E41" s="91">
        <v>162</v>
      </c>
      <c r="F41" s="315">
        <v>75</v>
      </c>
      <c r="G41" s="315"/>
      <c r="H41" s="79" t="s">
        <v>160</v>
      </c>
      <c r="I41" s="79" t="s">
        <v>160</v>
      </c>
      <c r="J41" s="82">
        <v>75</v>
      </c>
    </row>
    <row r="42" s="69" customFormat="1" ht="12.75"/>
    <row r="43" s="69" customFormat="1" ht="12.75">
      <c r="D43" s="92" t="s">
        <v>171</v>
      </c>
    </row>
    <row r="44" s="69" customFormat="1" ht="12.75"/>
    <row r="45" spans="2:9" s="69" customFormat="1" ht="12.75" customHeight="1">
      <c r="B45" s="302" t="s">
        <v>109</v>
      </c>
      <c r="C45" s="302"/>
      <c r="D45" s="302"/>
      <c r="E45" s="302"/>
      <c r="F45" s="314" t="s">
        <v>179</v>
      </c>
      <c r="G45" s="314"/>
      <c r="H45" s="314" t="s">
        <v>180</v>
      </c>
      <c r="I45" s="314"/>
    </row>
    <row r="46" spans="2:9" s="69" customFormat="1" ht="12.75">
      <c r="B46" s="302" t="s">
        <v>112</v>
      </c>
      <c r="C46" s="302"/>
      <c r="D46" s="302"/>
      <c r="E46" s="70" t="s">
        <v>100</v>
      </c>
      <c r="F46" s="314"/>
      <c r="G46" s="314"/>
      <c r="H46" s="314"/>
      <c r="I46" s="314"/>
    </row>
    <row r="47" spans="2:9" s="69" customFormat="1" ht="12.75">
      <c r="B47" s="312">
        <v>1</v>
      </c>
      <c r="C47" s="312"/>
      <c r="D47" s="312"/>
      <c r="E47" s="74">
        <v>2</v>
      </c>
      <c r="F47" s="312">
        <v>3</v>
      </c>
      <c r="G47" s="312"/>
      <c r="H47" s="306">
        <v>4</v>
      </c>
      <c r="I47" s="308"/>
    </row>
    <row r="48" spans="2:9" s="69" customFormat="1" ht="27.75" customHeight="1">
      <c r="B48" s="312"/>
      <c r="C48" s="312"/>
      <c r="D48" s="312"/>
      <c r="E48" s="74"/>
      <c r="F48" s="312" t="s">
        <v>172</v>
      </c>
      <c r="G48" s="312"/>
      <c r="H48" s="306" t="s">
        <v>173</v>
      </c>
      <c r="I48" s="308"/>
    </row>
    <row r="49" spans="2:9" s="69" customFormat="1" ht="38.25">
      <c r="B49" s="306"/>
      <c r="C49" s="307"/>
      <c r="D49" s="308"/>
      <c r="E49" s="312"/>
      <c r="F49" s="93" t="s">
        <v>174</v>
      </c>
      <c r="G49" s="94" t="s">
        <v>175</v>
      </c>
      <c r="H49" s="93" t="s">
        <v>174</v>
      </c>
      <c r="I49" s="94" t="s">
        <v>175</v>
      </c>
    </row>
    <row r="50" spans="2:9" s="69" customFormat="1" ht="13.5" thickBot="1">
      <c r="B50" s="309"/>
      <c r="C50" s="310"/>
      <c r="D50" s="311"/>
      <c r="E50" s="313"/>
      <c r="F50" s="95">
        <v>3</v>
      </c>
      <c r="G50" s="96">
        <v>4</v>
      </c>
      <c r="H50" s="95">
        <v>5</v>
      </c>
      <c r="I50" s="96">
        <v>6</v>
      </c>
    </row>
    <row r="51" spans="2:9" s="69" customFormat="1" ht="26.25" customHeight="1">
      <c r="B51" s="302" t="s">
        <v>176</v>
      </c>
      <c r="C51" s="302"/>
      <c r="D51" s="303"/>
      <c r="E51" s="97">
        <v>210</v>
      </c>
      <c r="F51" s="78">
        <v>11685</v>
      </c>
      <c r="G51" s="78" t="s">
        <v>160</v>
      </c>
      <c r="H51" s="78" t="s">
        <v>160</v>
      </c>
      <c r="I51" s="80" t="s">
        <v>160</v>
      </c>
    </row>
    <row r="52" spans="2:9" s="69" customFormat="1" ht="38.25" customHeight="1">
      <c r="B52" s="302" t="s">
        <v>177</v>
      </c>
      <c r="C52" s="302"/>
      <c r="D52" s="303"/>
      <c r="E52" s="90">
        <v>211</v>
      </c>
      <c r="F52" s="73">
        <v>11685</v>
      </c>
      <c r="G52" s="73" t="s">
        <v>160</v>
      </c>
      <c r="H52" s="73" t="s">
        <v>160</v>
      </c>
      <c r="I52" s="81" t="s">
        <v>160</v>
      </c>
    </row>
    <row r="53" spans="2:9" s="69" customFormat="1" ht="12.75">
      <c r="B53" s="304"/>
      <c r="C53" s="305"/>
      <c r="D53" s="305"/>
      <c r="E53" s="90">
        <v>212</v>
      </c>
      <c r="F53" s="73" t="s">
        <v>160</v>
      </c>
      <c r="G53" s="73" t="s">
        <v>160</v>
      </c>
      <c r="H53" s="73" t="s">
        <v>160</v>
      </c>
      <c r="I53" s="81" t="s">
        <v>160</v>
      </c>
    </row>
    <row r="54" spans="2:9" s="69" customFormat="1" ht="13.5" thickBot="1">
      <c r="B54" s="304"/>
      <c r="C54" s="305"/>
      <c r="D54" s="305"/>
      <c r="E54" s="91">
        <v>213</v>
      </c>
      <c r="F54" s="79" t="s">
        <v>160</v>
      </c>
      <c r="G54" s="79" t="s">
        <v>160</v>
      </c>
      <c r="H54" s="79" t="s">
        <v>160</v>
      </c>
      <c r="I54" s="82" t="s">
        <v>160</v>
      </c>
    </row>
    <row r="55" s="69" customFormat="1" ht="12.75"/>
    <row r="56" spans="1:6" ht="12.75">
      <c r="A56" t="s">
        <v>107</v>
      </c>
      <c r="C56" s="6"/>
      <c r="D56" s="6"/>
      <c r="E56" s="6"/>
      <c r="F56" s="6"/>
    </row>
    <row r="57" spans="3:6" ht="12.75">
      <c r="C57" s="6"/>
      <c r="D57" s="6"/>
      <c r="E57" s="6"/>
      <c r="F57" s="6"/>
    </row>
    <row r="59" ht="12.75">
      <c r="B59" t="s">
        <v>95</v>
      </c>
    </row>
  </sheetData>
  <mergeCells count="61">
    <mergeCell ref="B27:D27"/>
    <mergeCell ref="B28:D28"/>
    <mergeCell ref="B29:D29"/>
    <mergeCell ref="B30:D30"/>
    <mergeCell ref="I6:J6"/>
    <mergeCell ref="I7:J7"/>
    <mergeCell ref="I8:J8"/>
    <mergeCell ref="I11:J11"/>
    <mergeCell ref="I9:I10"/>
    <mergeCell ref="J9:J10"/>
    <mergeCell ref="B2:H2"/>
    <mergeCell ref="B3:H3"/>
    <mergeCell ref="I3:J3"/>
    <mergeCell ref="I4:J4"/>
    <mergeCell ref="J18:J19"/>
    <mergeCell ref="B18:E18"/>
    <mergeCell ref="B19:D19"/>
    <mergeCell ref="F18:F19"/>
    <mergeCell ref="G18:G19"/>
    <mergeCell ref="H18:H19"/>
    <mergeCell ref="I18:I19"/>
    <mergeCell ref="B48:D48"/>
    <mergeCell ref="F48:G48"/>
    <mergeCell ref="B31:D31"/>
    <mergeCell ref="B20:D20"/>
    <mergeCell ref="B21:D21"/>
    <mergeCell ref="B22:D22"/>
    <mergeCell ref="B23:D23"/>
    <mergeCell ref="B24:D24"/>
    <mergeCell ref="B25:D25"/>
    <mergeCell ref="B26:D26"/>
    <mergeCell ref="H35:H36"/>
    <mergeCell ref="I35:I36"/>
    <mergeCell ref="J35:J36"/>
    <mergeCell ref="B37:D37"/>
    <mergeCell ref="F37:G37"/>
    <mergeCell ref="B35:E35"/>
    <mergeCell ref="B36:D36"/>
    <mergeCell ref="F35:G36"/>
    <mergeCell ref="B38:D38"/>
    <mergeCell ref="F38:G38"/>
    <mergeCell ref="B39:D39"/>
    <mergeCell ref="F39:G39"/>
    <mergeCell ref="B40:D40"/>
    <mergeCell ref="F40:G40"/>
    <mergeCell ref="B41:D41"/>
    <mergeCell ref="F41:G41"/>
    <mergeCell ref="B49:D50"/>
    <mergeCell ref="E49:E50"/>
    <mergeCell ref="H48:I48"/>
    <mergeCell ref="B46:D46"/>
    <mergeCell ref="B47:D47"/>
    <mergeCell ref="F47:G47"/>
    <mergeCell ref="H45:I46"/>
    <mergeCell ref="H47:I47"/>
    <mergeCell ref="B45:E45"/>
    <mergeCell ref="F45:G46"/>
    <mergeCell ref="B51:D51"/>
    <mergeCell ref="B52:D52"/>
    <mergeCell ref="B53:D53"/>
    <mergeCell ref="B54:D54"/>
  </mergeCells>
  <printOptions/>
  <pageMargins left="0.75" right="0.75" top="1" bottom="1" header="0.5" footer="0.5"/>
  <pageSetup horizontalDpi="600" verticalDpi="600" orientation="portrait" paperSize="9" scale="84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SheetLayoutView="100" workbookViewId="0" topLeftCell="A34">
      <selection activeCell="F46" sqref="A1:F46"/>
    </sheetView>
  </sheetViews>
  <sheetFormatPr defaultColWidth="9.140625" defaultRowHeight="12.75"/>
  <cols>
    <col min="1" max="1" width="1.421875" style="0" customWidth="1"/>
    <col min="2" max="2" width="1.57421875" style="0" customWidth="1"/>
    <col min="3" max="3" width="48.57421875" style="0" customWidth="1"/>
    <col min="4" max="4" width="4.8515625" style="0" customWidth="1"/>
    <col min="5" max="6" width="20.57421875" style="0" customWidth="1"/>
    <col min="7" max="16384" width="8.8515625" style="0" customWidth="1"/>
  </cols>
  <sheetData>
    <row r="1" ht="4.5" customHeight="1"/>
    <row r="2" spans="2:6" ht="15" customHeight="1">
      <c r="B2" s="252" t="s">
        <v>181</v>
      </c>
      <c r="C2" s="252"/>
      <c r="D2" s="252"/>
      <c r="E2" s="252"/>
      <c r="F2" s="1"/>
    </row>
    <row r="3" spans="2:5" ht="12" customHeight="1">
      <c r="B3" s="252" t="s">
        <v>210</v>
      </c>
      <c r="C3" s="252"/>
      <c r="D3" s="252"/>
      <c r="E3" s="252"/>
    </row>
    <row r="4" ht="11.25" customHeight="1" thickBot="1">
      <c r="F4" s="2" t="s">
        <v>2</v>
      </c>
    </row>
    <row r="5" spans="5:6" ht="12" customHeight="1">
      <c r="E5" s="7" t="s">
        <v>182</v>
      </c>
      <c r="F5" s="98" t="s">
        <v>183</v>
      </c>
    </row>
    <row r="6" spans="5:6" ht="13.5" customHeight="1">
      <c r="E6" s="7" t="s">
        <v>5</v>
      </c>
      <c r="F6" s="99"/>
    </row>
    <row r="7" spans="2:6" ht="24" customHeight="1">
      <c r="B7" s="5" t="s">
        <v>7</v>
      </c>
      <c r="E7" s="4" t="s">
        <v>8</v>
      </c>
      <c r="F7" s="100" t="s">
        <v>9</v>
      </c>
    </row>
    <row r="8" spans="2:6" ht="14.25" customHeight="1">
      <c r="B8" s="5" t="s">
        <v>10</v>
      </c>
      <c r="E8" s="7" t="s">
        <v>11</v>
      </c>
      <c r="F8" s="101" t="s">
        <v>12</v>
      </c>
    </row>
    <row r="9" spans="2:6" ht="15" customHeight="1">
      <c r="B9" s="5" t="s">
        <v>13</v>
      </c>
      <c r="E9" s="4" t="s">
        <v>14</v>
      </c>
      <c r="F9" s="100" t="s">
        <v>15</v>
      </c>
    </row>
    <row r="10" spans="2:6" ht="14.25" customHeight="1">
      <c r="B10" s="5" t="s">
        <v>184</v>
      </c>
      <c r="F10" s="102"/>
    </row>
    <row r="11" spans="3:6" ht="33.75" customHeight="1">
      <c r="C11" s="6"/>
      <c r="E11" s="103" t="s">
        <v>185</v>
      </c>
      <c r="F11" s="114" t="s">
        <v>211</v>
      </c>
    </row>
    <row r="12" spans="2:6" ht="15" customHeight="1" thickBot="1">
      <c r="B12" s="5" t="s">
        <v>17</v>
      </c>
      <c r="E12" s="4" t="s">
        <v>18</v>
      </c>
      <c r="F12" s="104" t="s">
        <v>19</v>
      </c>
    </row>
    <row r="13" ht="11.25" customHeight="1"/>
    <row r="14" ht="11.25" customHeight="1"/>
    <row r="15" spans="2:6" ht="36">
      <c r="B15" s="285" t="s">
        <v>109</v>
      </c>
      <c r="C15" s="286"/>
      <c r="D15" s="286"/>
      <c r="E15" s="105" t="s">
        <v>186</v>
      </c>
      <c r="F15" s="105" t="s">
        <v>111</v>
      </c>
    </row>
    <row r="16" spans="2:6" ht="12.75">
      <c r="B16" s="291" t="s">
        <v>112</v>
      </c>
      <c r="C16" s="347"/>
      <c r="D16" s="66" t="s">
        <v>100</v>
      </c>
      <c r="E16" s="105"/>
      <c r="F16" s="105"/>
    </row>
    <row r="17" spans="2:6" ht="11.25" customHeight="1" thickBot="1">
      <c r="B17" s="277" t="s">
        <v>29</v>
      </c>
      <c r="C17" s="277"/>
      <c r="D17" s="115" t="s">
        <v>30</v>
      </c>
      <c r="E17" s="116" t="s">
        <v>31</v>
      </c>
      <c r="F17" s="116" t="s">
        <v>32</v>
      </c>
    </row>
    <row r="18" spans="2:6" ht="12" customHeight="1">
      <c r="B18" s="343" t="s">
        <v>187</v>
      </c>
      <c r="C18" s="344"/>
      <c r="D18" s="118" t="s">
        <v>114</v>
      </c>
      <c r="E18" s="122">
        <v>4865</v>
      </c>
      <c r="F18" s="123">
        <v>22</v>
      </c>
    </row>
    <row r="19" spans="2:6" ht="12" customHeight="1">
      <c r="B19" s="345" t="s">
        <v>188</v>
      </c>
      <c r="C19" s="346"/>
      <c r="D19" s="119"/>
      <c r="E19" s="124"/>
      <c r="F19" s="125"/>
    </row>
    <row r="20" spans="2:6" ht="12" customHeight="1">
      <c r="B20" s="346"/>
      <c r="C20" s="346"/>
      <c r="D20" s="120"/>
      <c r="E20" s="126"/>
      <c r="F20" s="127"/>
    </row>
    <row r="21" spans="2:6" ht="12" customHeight="1">
      <c r="B21" s="339" t="s">
        <v>189</v>
      </c>
      <c r="C21" s="339"/>
      <c r="D21" s="106" t="s">
        <v>116</v>
      </c>
      <c r="E21" s="128">
        <v>81901</v>
      </c>
      <c r="F21" s="129">
        <v>16102</v>
      </c>
    </row>
    <row r="22" spans="2:6" ht="12" customHeight="1">
      <c r="B22" s="339" t="s">
        <v>122</v>
      </c>
      <c r="C22" s="339"/>
      <c r="D22" s="108" t="s">
        <v>190</v>
      </c>
      <c r="E22" s="130">
        <v>12683</v>
      </c>
      <c r="F22" s="131">
        <v>1</v>
      </c>
    </row>
    <row r="23" spans="2:6" ht="12" customHeight="1">
      <c r="B23" s="340" t="s">
        <v>191</v>
      </c>
      <c r="C23" s="340"/>
      <c r="D23" s="108" t="s">
        <v>35</v>
      </c>
      <c r="E23" s="130">
        <v>-93063</v>
      </c>
      <c r="F23" s="131">
        <v>-11260</v>
      </c>
    </row>
    <row r="24" spans="2:6" ht="12" customHeight="1">
      <c r="B24" s="58"/>
      <c r="C24" s="37" t="s">
        <v>192</v>
      </c>
      <c r="D24" s="108" t="s">
        <v>130</v>
      </c>
      <c r="E24" s="130">
        <v>-52643</v>
      </c>
      <c r="F24" s="131">
        <v>-273</v>
      </c>
    </row>
    <row r="25" spans="2:6" ht="12" customHeight="1">
      <c r="B25" s="60"/>
      <c r="C25" s="109" t="s">
        <v>193</v>
      </c>
      <c r="D25" s="108" t="s">
        <v>194</v>
      </c>
      <c r="E25" s="130">
        <v>-18202</v>
      </c>
      <c r="F25" s="131">
        <v>-1674</v>
      </c>
    </row>
    <row r="26" spans="2:6" ht="12" customHeight="1">
      <c r="B26" s="60"/>
      <c r="C26" s="67" t="s">
        <v>195</v>
      </c>
      <c r="D26" s="108" t="s">
        <v>196</v>
      </c>
      <c r="E26" s="130">
        <v>-298</v>
      </c>
      <c r="F26" s="131">
        <v>-73</v>
      </c>
    </row>
    <row r="27" spans="2:6" ht="12" customHeight="1">
      <c r="B27" s="60"/>
      <c r="C27" s="67" t="s">
        <v>197</v>
      </c>
      <c r="D27" s="108" t="s">
        <v>198</v>
      </c>
      <c r="E27" s="130">
        <v>-18598</v>
      </c>
      <c r="F27" s="131">
        <v>-9162</v>
      </c>
    </row>
    <row r="28" spans="2:6" ht="12" customHeight="1">
      <c r="B28" s="60"/>
      <c r="C28" s="110" t="s">
        <v>199</v>
      </c>
      <c r="D28" s="108" t="s">
        <v>40</v>
      </c>
      <c r="E28" s="130">
        <v>-3322</v>
      </c>
      <c r="F28" s="131">
        <v>-78</v>
      </c>
    </row>
    <row r="29" spans="2:6" ht="12" customHeight="1">
      <c r="B29" s="341" t="s">
        <v>200</v>
      </c>
      <c r="C29" s="341"/>
      <c r="D29" s="108" t="s">
        <v>133</v>
      </c>
      <c r="E29" s="130">
        <v>1521</v>
      </c>
      <c r="F29" s="131">
        <v>4843</v>
      </c>
    </row>
    <row r="30" spans="2:6" ht="24" customHeight="1">
      <c r="B30" s="328" t="s">
        <v>212</v>
      </c>
      <c r="C30" s="329"/>
      <c r="D30" s="108"/>
      <c r="E30" s="117"/>
      <c r="F30" s="132"/>
    </row>
    <row r="31" spans="2:6" ht="40.5" customHeight="1">
      <c r="B31" s="121"/>
      <c r="C31" s="135" t="s">
        <v>213</v>
      </c>
      <c r="D31" s="108">
        <v>290</v>
      </c>
      <c r="E31" s="117">
        <v>-4407</v>
      </c>
      <c r="F31" s="132" t="s">
        <v>160</v>
      </c>
    </row>
    <row r="32" spans="2:6" ht="25.5" customHeight="1" thickBot="1">
      <c r="B32" s="49"/>
      <c r="C32" s="136" t="s">
        <v>214</v>
      </c>
      <c r="D32" s="137">
        <v>340</v>
      </c>
      <c r="E32" s="133">
        <v>-4407</v>
      </c>
      <c r="F32" s="134" t="s">
        <v>160</v>
      </c>
    </row>
    <row r="33" spans="4:6" ht="12" customHeight="1">
      <c r="D33" s="6"/>
      <c r="E33" s="6"/>
      <c r="F33" s="6"/>
    </row>
    <row r="34" ht="12" customHeight="1">
      <c r="F34" s="111" t="s">
        <v>201</v>
      </c>
    </row>
    <row r="35" spans="2:6" ht="12" customHeight="1" thickBot="1">
      <c r="B35" s="342" t="s">
        <v>29</v>
      </c>
      <c r="C35" s="342"/>
      <c r="D35" s="112" t="s">
        <v>30</v>
      </c>
      <c r="E35" s="112" t="s">
        <v>31</v>
      </c>
      <c r="F35" s="112" t="s">
        <v>32</v>
      </c>
    </row>
    <row r="36" spans="2:6" ht="24.75" customHeight="1">
      <c r="B36" s="336" t="s">
        <v>202</v>
      </c>
      <c r="C36" s="337"/>
      <c r="D36" s="107"/>
      <c r="E36" s="142"/>
      <c r="F36" s="143"/>
    </row>
    <row r="37" spans="2:6" ht="27.75" customHeight="1">
      <c r="B37" s="332" t="s">
        <v>203</v>
      </c>
      <c r="C37" s="333"/>
      <c r="D37" s="108" t="s">
        <v>66</v>
      </c>
      <c r="E37" s="130" t="s">
        <v>160</v>
      </c>
      <c r="F37" s="131" t="s">
        <v>160</v>
      </c>
    </row>
    <row r="38" spans="2:6" ht="25.5" customHeight="1">
      <c r="B38" s="330" t="s">
        <v>204</v>
      </c>
      <c r="C38" s="331"/>
      <c r="D38" s="108" t="s">
        <v>205</v>
      </c>
      <c r="E38" s="130">
        <v>-2886</v>
      </c>
      <c r="F38" s="131">
        <v>4843</v>
      </c>
    </row>
    <row r="39" spans="2:6" ht="12" customHeight="1">
      <c r="B39" s="338" t="s">
        <v>206</v>
      </c>
      <c r="C39" s="338"/>
      <c r="D39" s="106" t="s">
        <v>207</v>
      </c>
      <c r="E39" s="138">
        <v>1979</v>
      </c>
      <c r="F39" s="139">
        <v>4865</v>
      </c>
    </row>
    <row r="40" spans="2:6" ht="26.25" customHeight="1" thickBot="1">
      <c r="B40" s="334" t="s">
        <v>208</v>
      </c>
      <c r="C40" s="335"/>
      <c r="D40" s="113" t="s">
        <v>209</v>
      </c>
      <c r="E40" s="140" t="s">
        <v>160</v>
      </c>
      <c r="F40" s="141" t="s">
        <v>160</v>
      </c>
    </row>
    <row r="41" spans="4:6" ht="12" customHeight="1">
      <c r="D41" s="6"/>
      <c r="E41" s="6"/>
      <c r="F41" s="6"/>
    </row>
    <row r="42" ht="12" customHeight="1"/>
    <row r="43" spans="1:6" ht="12.75">
      <c r="A43" t="s">
        <v>107</v>
      </c>
      <c r="C43" s="6"/>
      <c r="D43" s="6"/>
      <c r="E43" s="6"/>
      <c r="F43" s="6"/>
    </row>
    <row r="44" spans="3:6" ht="12.75">
      <c r="C44" s="6"/>
      <c r="D44" s="6"/>
      <c r="E44" s="6"/>
      <c r="F44" s="6"/>
    </row>
    <row r="46" ht="12.75">
      <c r="B46" t="s">
        <v>95</v>
      </c>
    </row>
    <row r="47" ht="12" customHeight="1"/>
    <row r="48" ht="12" customHeight="1"/>
    <row r="49" spans="2:3" ht="12" customHeight="1">
      <c r="B49" s="327"/>
      <c r="C49" s="327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mergeCells count="19">
    <mergeCell ref="B2:E2"/>
    <mergeCell ref="B3:E3"/>
    <mergeCell ref="B15:D15"/>
    <mergeCell ref="B16:C16"/>
    <mergeCell ref="B17:C17"/>
    <mergeCell ref="B18:C18"/>
    <mergeCell ref="B19:C20"/>
    <mergeCell ref="B21:C21"/>
    <mergeCell ref="B22:C22"/>
    <mergeCell ref="B23:C23"/>
    <mergeCell ref="B29:C29"/>
    <mergeCell ref="B35:C35"/>
    <mergeCell ref="B49:C49"/>
    <mergeCell ref="B30:C30"/>
    <mergeCell ref="B38:C38"/>
    <mergeCell ref="B37:C37"/>
    <mergeCell ref="B40:C40"/>
    <mergeCell ref="B36:C36"/>
    <mergeCell ref="B39:C39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3"/>
  <sheetViews>
    <sheetView view="pageBreakPreview" zoomScaleSheetLayoutView="100" workbookViewId="0" topLeftCell="A76">
      <selection activeCell="A90" sqref="A90:IV93"/>
    </sheetView>
  </sheetViews>
  <sheetFormatPr defaultColWidth="9.140625" defaultRowHeight="12.75"/>
  <cols>
    <col min="1" max="1" width="1.1484375" style="0" customWidth="1"/>
    <col min="2" max="2" width="2.28125" style="0" customWidth="1"/>
    <col min="3" max="3" width="2.140625" style="0" customWidth="1"/>
    <col min="4" max="4" width="39.7109375" style="0" customWidth="1"/>
    <col min="5" max="5" width="6.0039062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2.00390625" style="0" customWidth="1"/>
    <col min="10" max="16384" width="8.8515625" style="0" customWidth="1"/>
  </cols>
  <sheetData>
    <row r="1" ht="12" customHeight="1"/>
    <row r="2" spans="2:9" ht="12" customHeight="1">
      <c r="B2" s="382" t="s">
        <v>215</v>
      </c>
      <c r="C2" s="382"/>
      <c r="D2" s="382"/>
      <c r="E2" s="382"/>
      <c r="F2" s="382"/>
      <c r="G2" s="382"/>
      <c r="H2" s="1"/>
      <c r="I2" s="1"/>
    </row>
    <row r="3" spans="2:9" ht="12" customHeight="1">
      <c r="B3" s="252" t="s">
        <v>210</v>
      </c>
      <c r="C3" s="252"/>
      <c r="D3" s="252"/>
      <c r="E3" s="252"/>
      <c r="F3" s="252"/>
      <c r="G3" s="252"/>
      <c r="H3" s="1"/>
      <c r="I3" s="1"/>
    </row>
    <row r="4" spans="8:9" ht="12" customHeight="1" thickBot="1">
      <c r="H4" s="383" t="s">
        <v>2</v>
      </c>
      <c r="I4" s="383"/>
    </row>
    <row r="5" spans="7:9" ht="12" customHeight="1">
      <c r="G5" s="7" t="s">
        <v>216</v>
      </c>
      <c r="H5" s="384" t="s">
        <v>217</v>
      </c>
      <c r="I5" s="384"/>
    </row>
    <row r="6" spans="7:9" ht="12" customHeight="1" thickBot="1">
      <c r="G6" s="7" t="s">
        <v>5</v>
      </c>
      <c r="H6" s="377"/>
      <c r="I6" s="377"/>
    </row>
    <row r="7" spans="2:9" ht="27" customHeight="1" thickBot="1">
      <c r="B7" s="5" t="s">
        <v>7</v>
      </c>
      <c r="G7" s="7" t="s">
        <v>8</v>
      </c>
      <c r="H7" s="378" t="s">
        <v>9</v>
      </c>
      <c r="I7" s="378"/>
    </row>
    <row r="8" spans="2:9" ht="12" customHeight="1">
      <c r="B8" s="5" t="s">
        <v>10</v>
      </c>
      <c r="G8" s="7" t="s">
        <v>11</v>
      </c>
      <c r="H8" s="379" t="s">
        <v>12</v>
      </c>
      <c r="I8" s="379"/>
    </row>
    <row r="9" spans="2:9" ht="18" customHeight="1">
      <c r="B9" s="5" t="s">
        <v>13</v>
      </c>
      <c r="G9" s="7" t="s">
        <v>14</v>
      </c>
      <c r="H9" s="380" t="s">
        <v>15</v>
      </c>
      <c r="I9" s="381"/>
    </row>
    <row r="10" spans="2:9" ht="11.25" customHeight="1">
      <c r="B10" s="5" t="s">
        <v>218</v>
      </c>
      <c r="G10" s="5"/>
      <c r="H10" s="182" t="s">
        <v>219</v>
      </c>
      <c r="I10" s="183" t="s">
        <v>220</v>
      </c>
    </row>
    <row r="11" spans="4:9" ht="29.25" customHeight="1">
      <c r="D11" s="6"/>
      <c r="G11" s="144" t="s">
        <v>221</v>
      </c>
      <c r="H11" s="182"/>
      <c r="I11" s="183"/>
    </row>
    <row r="12" spans="2:9" ht="18.75" customHeight="1" thickBot="1">
      <c r="B12" s="5" t="s">
        <v>17</v>
      </c>
      <c r="G12" s="7" t="s">
        <v>18</v>
      </c>
      <c r="H12" s="373" t="s">
        <v>19</v>
      </c>
      <c r="I12" s="373"/>
    </row>
    <row r="13" ht="12" customHeight="1"/>
    <row r="14" spans="2:9" ht="12" customHeight="1">
      <c r="B14" s="354" t="s">
        <v>34</v>
      </c>
      <c r="C14" s="355"/>
      <c r="D14" s="355"/>
      <c r="E14" s="355"/>
      <c r="F14" s="355"/>
      <c r="G14" s="355"/>
      <c r="H14" s="355"/>
      <c r="I14" s="355"/>
    </row>
    <row r="15" spans="2:9" ht="24.75" customHeight="1">
      <c r="B15" s="285" t="s">
        <v>109</v>
      </c>
      <c r="C15" s="285"/>
      <c r="D15" s="285"/>
      <c r="E15" s="285"/>
      <c r="F15" s="374" t="s">
        <v>222</v>
      </c>
      <c r="G15" s="292" t="s">
        <v>178</v>
      </c>
      <c r="H15" s="292" t="s">
        <v>223</v>
      </c>
      <c r="I15" s="374" t="s">
        <v>224</v>
      </c>
    </row>
    <row r="16" spans="2:9" s="145" customFormat="1" ht="12" customHeight="1">
      <c r="B16" s="285" t="s">
        <v>112</v>
      </c>
      <c r="C16" s="286"/>
      <c r="D16" s="286"/>
      <c r="E16" s="65" t="s">
        <v>100</v>
      </c>
      <c r="F16" s="375"/>
      <c r="G16" s="376"/>
      <c r="H16" s="376"/>
      <c r="I16" s="375"/>
    </row>
    <row r="17" spans="2:9" ht="12" customHeight="1" thickBot="1">
      <c r="B17" s="342" t="s">
        <v>29</v>
      </c>
      <c r="C17" s="371"/>
      <c r="D17" s="372"/>
      <c r="E17" s="159" t="s">
        <v>30</v>
      </c>
      <c r="F17" s="159" t="s">
        <v>31</v>
      </c>
      <c r="G17" s="159" t="s">
        <v>32</v>
      </c>
      <c r="H17" s="159" t="s">
        <v>225</v>
      </c>
      <c r="I17" s="159" t="s">
        <v>226</v>
      </c>
    </row>
    <row r="18" spans="2:9" ht="12" customHeight="1">
      <c r="B18" s="365" t="s">
        <v>227</v>
      </c>
      <c r="C18" s="365"/>
      <c r="D18" s="334"/>
      <c r="E18" s="160" t="s">
        <v>156</v>
      </c>
      <c r="F18" s="186">
        <v>27201</v>
      </c>
      <c r="G18" s="186">
        <v>70</v>
      </c>
      <c r="H18" s="186" t="s">
        <v>160</v>
      </c>
      <c r="I18" s="187">
        <v>27271</v>
      </c>
    </row>
    <row r="19" spans="2:9" ht="12" customHeight="1">
      <c r="B19" s="365" t="s">
        <v>228</v>
      </c>
      <c r="C19" s="365"/>
      <c r="D19" s="334"/>
      <c r="E19" s="83" t="s">
        <v>229</v>
      </c>
      <c r="F19" s="148">
        <v>45704</v>
      </c>
      <c r="G19" s="148" t="s">
        <v>160</v>
      </c>
      <c r="H19" s="148" t="s">
        <v>160</v>
      </c>
      <c r="I19" s="149">
        <v>45704</v>
      </c>
    </row>
    <row r="20" spans="2:9" ht="12" customHeight="1">
      <c r="B20" s="365" t="s">
        <v>230</v>
      </c>
      <c r="C20" s="365"/>
      <c r="D20" s="334"/>
      <c r="E20" s="83" t="s">
        <v>231</v>
      </c>
      <c r="F20" s="148">
        <v>137047</v>
      </c>
      <c r="G20" s="148">
        <v>694</v>
      </c>
      <c r="H20" s="148">
        <v>-47</v>
      </c>
      <c r="I20" s="149">
        <v>137694</v>
      </c>
    </row>
    <row r="21" spans="2:9" ht="12" customHeight="1">
      <c r="B21" s="365" t="s">
        <v>232</v>
      </c>
      <c r="C21" s="365"/>
      <c r="D21" s="334"/>
      <c r="E21" s="83">
        <v>85</v>
      </c>
      <c r="F21" s="148" t="s">
        <v>160</v>
      </c>
      <c r="G21" s="148">
        <v>442</v>
      </c>
      <c r="H21" s="148" t="s">
        <v>160</v>
      </c>
      <c r="I21" s="149">
        <v>442</v>
      </c>
    </row>
    <row r="22" spans="2:9" ht="12" customHeight="1">
      <c r="B22" s="365" t="s">
        <v>230</v>
      </c>
      <c r="C22" s="365"/>
      <c r="D22" s="334"/>
      <c r="E22" s="83">
        <v>90</v>
      </c>
      <c r="F22" s="148" t="s">
        <v>160</v>
      </c>
      <c r="G22" s="148">
        <v>59</v>
      </c>
      <c r="H22" s="148" t="s">
        <v>160</v>
      </c>
      <c r="I22" s="149">
        <v>59</v>
      </c>
    </row>
    <row r="23" spans="2:9" ht="12" customHeight="1">
      <c r="B23" s="365" t="s">
        <v>233</v>
      </c>
      <c r="C23" s="365"/>
      <c r="D23" s="334"/>
      <c r="E23" s="83" t="s">
        <v>234</v>
      </c>
      <c r="F23" s="148">
        <v>34658</v>
      </c>
      <c r="G23" s="148" t="s">
        <v>160</v>
      </c>
      <c r="H23" s="148" t="s">
        <v>160</v>
      </c>
      <c r="I23" s="149">
        <v>34658</v>
      </c>
    </row>
    <row r="24" spans="2:9" ht="12" customHeight="1" thickBot="1">
      <c r="B24" s="328" t="s">
        <v>142</v>
      </c>
      <c r="C24" s="369"/>
      <c r="D24" s="370"/>
      <c r="E24" s="147" t="s">
        <v>37</v>
      </c>
      <c r="F24" s="150">
        <v>244611</v>
      </c>
      <c r="G24" s="150">
        <v>1264</v>
      </c>
      <c r="H24" s="150">
        <v>-47</v>
      </c>
      <c r="I24" s="151">
        <v>245828</v>
      </c>
    </row>
    <row r="25" ht="12" customHeight="1"/>
    <row r="26" ht="12" customHeight="1"/>
    <row r="27" spans="2:9" ht="41.25" customHeight="1">
      <c r="B27" s="285" t="s">
        <v>109</v>
      </c>
      <c r="C27" s="286"/>
      <c r="D27" s="286"/>
      <c r="E27" s="286"/>
      <c r="F27" s="286"/>
      <c r="G27" s="286"/>
      <c r="H27" s="292" t="s">
        <v>27</v>
      </c>
      <c r="I27" s="292" t="s">
        <v>28</v>
      </c>
    </row>
    <row r="28" spans="2:9" ht="12" customHeight="1">
      <c r="B28" s="285" t="s">
        <v>112</v>
      </c>
      <c r="C28" s="285"/>
      <c r="D28" s="285"/>
      <c r="E28" s="285"/>
      <c r="F28" s="285"/>
      <c r="G28" s="53" t="s">
        <v>100</v>
      </c>
      <c r="H28" s="293"/>
      <c r="I28" s="293"/>
    </row>
    <row r="29" spans="2:9" ht="12" customHeight="1" thickBot="1">
      <c r="B29" s="342" t="s">
        <v>29</v>
      </c>
      <c r="C29" s="342"/>
      <c r="D29" s="342"/>
      <c r="E29" s="342"/>
      <c r="F29" s="342"/>
      <c r="G29" s="159" t="s">
        <v>30</v>
      </c>
      <c r="H29" s="159" t="s">
        <v>31</v>
      </c>
      <c r="I29" s="159" t="s">
        <v>32</v>
      </c>
    </row>
    <row r="30" spans="2:9" ht="12" customHeight="1">
      <c r="B30" s="350" t="s">
        <v>235</v>
      </c>
      <c r="C30" s="350"/>
      <c r="D30" s="350"/>
      <c r="E30" s="350"/>
      <c r="F30" s="351"/>
      <c r="G30" s="160" t="s">
        <v>127</v>
      </c>
      <c r="H30" s="161">
        <v>17828</v>
      </c>
      <c r="I30" s="162">
        <v>35258</v>
      </c>
    </row>
    <row r="31" spans="2:9" ht="12" customHeight="1">
      <c r="B31" s="153"/>
      <c r="C31" s="357" t="s">
        <v>236</v>
      </c>
      <c r="D31" s="357"/>
      <c r="E31" s="357"/>
      <c r="F31" s="357"/>
      <c r="G31" s="83"/>
      <c r="H31" s="158"/>
      <c r="I31" s="163"/>
    </row>
    <row r="32" spans="2:9" ht="12" customHeight="1">
      <c r="B32" s="153"/>
      <c r="C32" s="358" t="s">
        <v>237</v>
      </c>
      <c r="D32" s="358"/>
      <c r="E32" s="358"/>
      <c r="F32" s="358"/>
      <c r="G32" s="83" t="s">
        <v>238</v>
      </c>
      <c r="H32" s="157">
        <v>3999</v>
      </c>
      <c r="I32" s="164">
        <v>8337</v>
      </c>
    </row>
    <row r="33" spans="2:9" ht="12" customHeight="1">
      <c r="B33" s="153"/>
      <c r="C33" s="358" t="s">
        <v>239</v>
      </c>
      <c r="D33" s="358"/>
      <c r="E33" s="358"/>
      <c r="F33" s="358"/>
      <c r="G33" s="83" t="s">
        <v>128</v>
      </c>
      <c r="H33" s="157">
        <v>13421</v>
      </c>
      <c r="I33" s="164">
        <v>26062</v>
      </c>
    </row>
    <row r="34" spans="2:9" ht="12" customHeight="1">
      <c r="B34" s="153"/>
      <c r="C34" s="358" t="s">
        <v>240</v>
      </c>
      <c r="D34" s="358"/>
      <c r="E34" s="358"/>
      <c r="F34" s="358"/>
      <c r="G34" s="83" t="s">
        <v>241</v>
      </c>
      <c r="H34" s="157">
        <v>408</v>
      </c>
      <c r="I34" s="164">
        <v>859</v>
      </c>
    </row>
    <row r="35" spans="2:9" ht="12" customHeight="1">
      <c r="B35" s="351" t="s">
        <v>242</v>
      </c>
      <c r="C35" s="356"/>
      <c r="D35" s="356"/>
      <c r="E35" s="356"/>
      <c r="F35" s="356"/>
      <c r="G35" s="83" t="s">
        <v>130</v>
      </c>
      <c r="H35" s="157" t="s">
        <v>160</v>
      </c>
      <c r="I35" s="164" t="s">
        <v>160</v>
      </c>
    </row>
    <row r="36" spans="2:9" ht="12" customHeight="1">
      <c r="B36" s="153"/>
      <c r="C36" s="357" t="s">
        <v>236</v>
      </c>
      <c r="D36" s="357"/>
      <c r="E36" s="357"/>
      <c r="F36" s="357"/>
      <c r="G36" s="83"/>
      <c r="H36" s="157"/>
      <c r="I36" s="164"/>
    </row>
    <row r="37" spans="2:9" ht="12" customHeight="1">
      <c r="B37" s="153"/>
      <c r="C37" s="358" t="s">
        <v>243</v>
      </c>
      <c r="D37" s="358"/>
      <c r="E37" s="358"/>
      <c r="F37" s="358"/>
      <c r="G37" s="83" t="s">
        <v>244</v>
      </c>
      <c r="H37" s="157" t="s">
        <v>160</v>
      </c>
      <c r="I37" s="164" t="s">
        <v>160</v>
      </c>
    </row>
    <row r="38" spans="2:9" ht="12" customHeight="1">
      <c r="B38" s="153"/>
      <c r="C38" s="368" t="s">
        <v>293</v>
      </c>
      <c r="D38" s="368"/>
      <c r="E38" s="368"/>
      <c r="F38" s="368"/>
      <c r="G38" s="83" t="s">
        <v>245</v>
      </c>
      <c r="H38" s="157" t="s">
        <v>160</v>
      </c>
      <c r="I38" s="164" t="s">
        <v>160</v>
      </c>
    </row>
    <row r="39" spans="2:9" ht="12" customHeight="1">
      <c r="B39" s="350" t="s">
        <v>246</v>
      </c>
      <c r="C39" s="350"/>
      <c r="D39" s="350"/>
      <c r="E39" s="350"/>
      <c r="F39" s="351"/>
      <c r="G39" s="83">
        <v>160</v>
      </c>
      <c r="H39" s="157" t="s">
        <v>160</v>
      </c>
      <c r="I39" s="164">
        <v>3626</v>
      </c>
    </row>
    <row r="40" spans="2:9" ht="24.75" customHeight="1" thickBot="1">
      <c r="B40" s="350" t="s">
        <v>247</v>
      </c>
      <c r="C40" s="350"/>
      <c r="D40" s="350"/>
      <c r="E40" s="350"/>
      <c r="F40" s="351"/>
      <c r="G40" s="147" t="s">
        <v>248</v>
      </c>
      <c r="H40" s="165" t="s">
        <v>160</v>
      </c>
      <c r="I40" s="166" t="s">
        <v>160</v>
      </c>
    </row>
    <row r="41" spans="2:9" ht="12" customHeight="1">
      <c r="B41" s="154"/>
      <c r="C41" s="154"/>
      <c r="D41" s="154"/>
      <c r="E41" s="154"/>
      <c r="F41" s="154"/>
      <c r="G41" s="155"/>
      <c r="H41" s="156"/>
      <c r="I41" s="156"/>
    </row>
    <row r="42" ht="12" customHeight="1">
      <c r="I42" s="8" t="s">
        <v>249</v>
      </c>
    </row>
    <row r="43" spans="2:9" ht="12" customHeight="1">
      <c r="B43" s="354" t="s">
        <v>250</v>
      </c>
      <c r="C43" s="355"/>
      <c r="D43" s="355"/>
      <c r="E43" s="355"/>
      <c r="F43" s="355"/>
      <c r="G43" s="355"/>
      <c r="H43" s="355"/>
      <c r="I43" s="355"/>
    </row>
    <row r="44" spans="2:9" ht="35.25" customHeight="1">
      <c r="B44" s="285" t="s">
        <v>109</v>
      </c>
      <c r="C44" s="286"/>
      <c r="D44" s="286"/>
      <c r="E44" s="286"/>
      <c r="F44" s="286"/>
      <c r="G44" s="286"/>
      <c r="H44" s="146" t="s">
        <v>251</v>
      </c>
      <c r="I44" s="152" t="s">
        <v>252</v>
      </c>
    </row>
    <row r="45" spans="2:9" ht="12" customHeight="1">
      <c r="B45" s="286"/>
      <c r="C45" s="286"/>
      <c r="D45" s="286"/>
      <c r="E45" s="286"/>
      <c r="F45" s="286"/>
      <c r="G45" s="286"/>
      <c r="H45" s="146"/>
      <c r="I45" s="152"/>
    </row>
    <row r="46" spans="2:9" ht="12" customHeight="1">
      <c r="B46" s="285" t="s">
        <v>112</v>
      </c>
      <c r="C46" s="285"/>
      <c r="D46" s="285"/>
      <c r="E46" s="285"/>
      <c r="F46" s="285"/>
      <c r="G46" s="167" t="s">
        <v>100</v>
      </c>
      <c r="H46" s="65"/>
      <c r="I46" s="168"/>
    </row>
    <row r="47" spans="2:9" ht="12" customHeight="1" thickBot="1">
      <c r="B47" s="342" t="s">
        <v>29</v>
      </c>
      <c r="C47" s="342"/>
      <c r="D47" s="342"/>
      <c r="E47" s="342"/>
      <c r="F47" s="367"/>
      <c r="G47" s="159" t="s">
        <v>30</v>
      </c>
      <c r="H47" s="159" t="s">
        <v>31</v>
      </c>
      <c r="I47" s="159" t="s">
        <v>32</v>
      </c>
    </row>
    <row r="48" spans="2:9" ht="12" customHeight="1">
      <c r="B48" s="359" t="s">
        <v>253</v>
      </c>
      <c r="C48" s="359"/>
      <c r="D48" s="359"/>
      <c r="E48" s="359"/>
      <c r="F48" s="332"/>
      <c r="G48" s="160"/>
      <c r="H48" s="184"/>
      <c r="I48" s="185"/>
    </row>
    <row r="49" spans="2:9" ht="12" customHeight="1">
      <c r="B49" s="360" t="s">
        <v>254</v>
      </c>
      <c r="C49" s="360"/>
      <c r="D49" s="360"/>
      <c r="E49" s="360"/>
      <c r="F49" s="352"/>
      <c r="G49" s="83" t="s">
        <v>255</v>
      </c>
      <c r="H49" s="177">
        <v>15590</v>
      </c>
      <c r="I49" s="176">
        <v>20439</v>
      </c>
    </row>
    <row r="50" spans="2:9" ht="12" customHeight="1">
      <c r="B50" s="352" t="s">
        <v>236</v>
      </c>
      <c r="C50" s="353"/>
      <c r="D50" s="353"/>
      <c r="E50" s="353"/>
      <c r="F50" s="353"/>
      <c r="G50" s="83"/>
      <c r="H50" s="158"/>
      <c r="I50" s="163"/>
    </row>
    <row r="51" spans="2:9" ht="12" customHeight="1">
      <c r="B51" s="348" t="s">
        <v>256</v>
      </c>
      <c r="C51" s="349"/>
      <c r="D51" s="349"/>
      <c r="E51" s="349"/>
      <c r="F51" s="349"/>
      <c r="G51" s="83" t="s">
        <v>257</v>
      </c>
      <c r="H51" s="177">
        <v>15392</v>
      </c>
      <c r="I51" s="176">
        <v>19031</v>
      </c>
    </row>
    <row r="52" spans="2:9" ht="12" customHeight="1">
      <c r="B52" s="348" t="s">
        <v>258</v>
      </c>
      <c r="C52" s="349"/>
      <c r="D52" s="349"/>
      <c r="E52" s="349"/>
      <c r="F52" s="349"/>
      <c r="G52" s="83" t="s">
        <v>259</v>
      </c>
      <c r="H52" s="177">
        <v>11</v>
      </c>
      <c r="I52" s="176">
        <v>232</v>
      </c>
    </row>
    <row r="53" spans="2:9" ht="12" customHeight="1">
      <c r="B53" s="348" t="s">
        <v>260</v>
      </c>
      <c r="C53" s="349"/>
      <c r="D53" s="349"/>
      <c r="E53" s="349"/>
      <c r="F53" s="349"/>
      <c r="G53" s="83" t="s">
        <v>261</v>
      </c>
      <c r="H53" s="177">
        <v>187</v>
      </c>
      <c r="I53" s="176">
        <v>1176</v>
      </c>
    </row>
    <row r="54" spans="2:9" ht="12" customHeight="1" thickBot="1">
      <c r="B54" s="361" t="s">
        <v>142</v>
      </c>
      <c r="C54" s="361"/>
      <c r="D54" s="361"/>
      <c r="E54" s="361"/>
      <c r="F54" s="362"/>
      <c r="G54" s="147" t="s">
        <v>262</v>
      </c>
      <c r="H54" s="165">
        <f>H51+H52+H53</f>
        <v>15590</v>
      </c>
      <c r="I54" s="166">
        <f>I53+I52+I51</f>
        <v>20439</v>
      </c>
    </row>
    <row r="55" spans="2:9" ht="12" customHeight="1">
      <c r="B55" s="359" t="s">
        <v>263</v>
      </c>
      <c r="C55" s="359"/>
      <c r="D55" s="359"/>
      <c r="E55" s="359"/>
      <c r="F55" s="332"/>
      <c r="G55" s="205"/>
      <c r="H55" s="175"/>
      <c r="I55" s="206"/>
    </row>
    <row r="56" spans="2:9" ht="12" customHeight="1">
      <c r="B56" s="360" t="s">
        <v>254</v>
      </c>
      <c r="C56" s="360"/>
      <c r="D56" s="360"/>
      <c r="E56" s="360"/>
      <c r="F56" s="352"/>
      <c r="G56" s="83" t="s">
        <v>264</v>
      </c>
      <c r="H56" s="177">
        <v>2045</v>
      </c>
      <c r="I56" s="176">
        <v>3205</v>
      </c>
    </row>
    <row r="57" spans="2:9" ht="12" customHeight="1">
      <c r="B57" s="352" t="s">
        <v>236</v>
      </c>
      <c r="C57" s="353"/>
      <c r="D57" s="353"/>
      <c r="E57" s="353"/>
      <c r="F57" s="353"/>
      <c r="G57" s="83"/>
      <c r="H57" s="158"/>
      <c r="I57" s="163"/>
    </row>
    <row r="58" spans="2:9" ht="12" customHeight="1">
      <c r="B58" s="348" t="s">
        <v>265</v>
      </c>
      <c r="C58" s="349"/>
      <c r="D58" s="349"/>
      <c r="E58" s="349"/>
      <c r="F58" s="349"/>
      <c r="G58" s="83" t="s">
        <v>266</v>
      </c>
      <c r="H58" s="177">
        <v>1</v>
      </c>
      <c r="I58" s="176">
        <v>2439</v>
      </c>
    </row>
    <row r="59" spans="2:9" ht="12" customHeight="1">
      <c r="B59" s="348" t="s">
        <v>294</v>
      </c>
      <c r="C59" s="349"/>
      <c r="D59" s="349"/>
      <c r="E59" s="349"/>
      <c r="F59" s="349"/>
      <c r="G59" s="83">
        <v>642</v>
      </c>
      <c r="H59" s="177" t="s">
        <v>292</v>
      </c>
      <c r="I59" s="176">
        <v>35</v>
      </c>
    </row>
    <row r="60" spans="2:9" ht="12" customHeight="1">
      <c r="B60" s="348" t="s">
        <v>267</v>
      </c>
      <c r="C60" s="349"/>
      <c r="D60" s="349"/>
      <c r="E60" s="349"/>
      <c r="F60" s="349"/>
      <c r="G60" s="83" t="s">
        <v>268</v>
      </c>
      <c r="H60" s="177">
        <v>1994</v>
      </c>
      <c r="I60" s="176">
        <v>608</v>
      </c>
    </row>
    <row r="61" spans="2:9" ht="12" customHeight="1">
      <c r="B61" s="348" t="s">
        <v>260</v>
      </c>
      <c r="C61" s="349"/>
      <c r="D61" s="349"/>
      <c r="E61" s="349"/>
      <c r="F61" s="349"/>
      <c r="G61" s="83" t="s">
        <v>269</v>
      </c>
      <c r="H61" s="177">
        <v>50</v>
      </c>
      <c r="I61" s="176">
        <v>123</v>
      </c>
    </row>
    <row r="62" spans="2:9" ht="12" customHeight="1" thickBot="1">
      <c r="B62" s="361" t="s">
        <v>142</v>
      </c>
      <c r="C62" s="361"/>
      <c r="D62" s="361"/>
      <c r="E62" s="361"/>
      <c r="F62" s="362"/>
      <c r="G62" s="147" t="s">
        <v>270</v>
      </c>
      <c r="H62" s="165">
        <f>H61+H60+H58</f>
        <v>2045</v>
      </c>
      <c r="I62" s="166">
        <f>I61+I60+I59+I58</f>
        <v>3205</v>
      </c>
    </row>
    <row r="63" ht="12" customHeight="1"/>
    <row r="64" ht="12" customHeight="1"/>
    <row r="65" spans="2:9" ht="12" customHeight="1">
      <c r="B65" s="354" t="s">
        <v>271</v>
      </c>
      <c r="C65" s="355"/>
      <c r="D65" s="355"/>
      <c r="E65" s="355"/>
      <c r="F65" s="355"/>
      <c r="G65" s="355"/>
      <c r="H65" s="355"/>
      <c r="I65" s="355"/>
    </row>
    <row r="66" spans="2:9" ht="12" customHeight="1">
      <c r="B66" s="285" t="s">
        <v>109</v>
      </c>
      <c r="C66" s="286"/>
      <c r="D66" s="286"/>
      <c r="E66" s="286"/>
      <c r="F66" s="286"/>
      <c r="G66" s="286"/>
      <c r="H66" s="366" t="s">
        <v>272</v>
      </c>
      <c r="I66" s="366" t="s">
        <v>273</v>
      </c>
    </row>
    <row r="67" spans="2:9" ht="12" customHeight="1">
      <c r="B67" s="286"/>
      <c r="C67" s="286"/>
      <c r="D67" s="286"/>
      <c r="E67" s="286"/>
      <c r="F67" s="286"/>
      <c r="G67" s="286"/>
      <c r="H67" s="366"/>
      <c r="I67" s="366"/>
    </row>
    <row r="68" spans="2:9" ht="12" customHeight="1">
      <c r="B68" s="285" t="s">
        <v>112</v>
      </c>
      <c r="C68" s="285"/>
      <c r="D68" s="285"/>
      <c r="E68" s="285"/>
      <c r="F68" s="285"/>
      <c r="G68" s="53" t="s">
        <v>100</v>
      </c>
      <c r="H68" s="366"/>
      <c r="I68" s="366"/>
    </row>
    <row r="69" spans="2:9" ht="12" customHeight="1" thickBot="1">
      <c r="B69" s="342" t="s">
        <v>29</v>
      </c>
      <c r="C69" s="342"/>
      <c r="D69" s="342"/>
      <c r="E69" s="342"/>
      <c r="F69" s="342"/>
      <c r="G69" s="159" t="s">
        <v>30</v>
      </c>
      <c r="H69" s="159" t="s">
        <v>31</v>
      </c>
      <c r="I69" s="159" t="s">
        <v>32</v>
      </c>
    </row>
    <row r="70" spans="2:9" ht="12" customHeight="1">
      <c r="B70" s="363" t="s">
        <v>274</v>
      </c>
      <c r="C70" s="363"/>
      <c r="D70" s="363"/>
      <c r="E70" s="363"/>
      <c r="F70" s="364"/>
      <c r="G70" s="169" t="s">
        <v>275</v>
      </c>
      <c r="H70" s="173">
        <v>52048</v>
      </c>
      <c r="I70" s="174">
        <v>407</v>
      </c>
    </row>
    <row r="71" spans="2:9" ht="12" customHeight="1">
      <c r="B71" s="363" t="s">
        <v>283</v>
      </c>
      <c r="C71" s="363"/>
      <c r="D71" s="363"/>
      <c r="E71" s="363"/>
      <c r="F71" s="364"/>
      <c r="G71" s="172">
        <v>720</v>
      </c>
      <c r="H71" s="175">
        <v>18822</v>
      </c>
      <c r="I71" s="176" t="s">
        <v>160</v>
      </c>
    </row>
    <row r="72" spans="2:9" ht="12" customHeight="1">
      <c r="B72" s="363" t="s">
        <v>284</v>
      </c>
      <c r="C72" s="363"/>
      <c r="D72" s="363"/>
      <c r="E72" s="363"/>
      <c r="F72" s="364"/>
      <c r="G72" s="172">
        <v>730</v>
      </c>
      <c r="H72" s="175">
        <v>4551</v>
      </c>
      <c r="I72" s="176" t="s">
        <v>160</v>
      </c>
    </row>
    <row r="73" spans="2:9" ht="12" customHeight="1">
      <c r="B73" s="363" t="s">
        <v>276</v>
      </c>
      <c r="C73" s="363"/>
      <c r="D73" s="363"/>
      <c r="E73" s="363"/>
      <c r="F73" s="364"/>
      <c r="G73" s="170" t="s">
        <v>277</v>
      </c>
      <c r="H73" s="177">
        <v>17448</v>
      </c>
      <c r="I73" s="176">
        <v>16782</v>
      </c>
    </row>
    <row r="74" spans="2:9" ht="12" customHeight="1">
      <c r="B74" s="363" t="s">
        <v>278</v>
      </c>
      <c r="C74" s="363"/>
      <c r="D74" s="363"/>
      <c r="E74" s="363"/>
      <c r="F74" s="364"/>
      <c r="G74" s="170" t="s">
        <v>279</v>
      </c>
      <c r="H74" s="177">
        <v>6071</v>
      </c>
      <c r="I74" s="176">
        <v>6822</v>
      </c>
    </row>
    <row r="75" spans="2:9" ht="12" customHeight="1">
      <c r="B75" s="363" t="s">
        <v>280</v>
      </c>
      <c r="C75" s="363"/>
      <c r="D75" s="363"/>
      <c r="E75" s="363"/>
      <c r="F75" s="364"/>
      <c r="G75" s="170" t="s">
        <v>281</v>
      </c>
      <c r="H75" s="177">
        <f>H74+H73+H72+H71+H70</f>
        <v>98940</v>
      </c>
      <c r="I75" s="176">
        <f>I74+I73+I70</f>
        <v>24011</v>
      </c>
    </row>
    <row r="76" spans="2:9" ht="23.25" customHeight="1" thickBot="1">
      <c r="B76" s="365" t="s">
        <v>282</v>
      </c>
      <c r="C76" s="365"/>
      <c r="D76" s="365"/>
      <c r="E76" s="365"/>
      <c r="F76" s="334"/>
      <c r="G76" s="171">
        <v>766</v>
      </c>
      <c r="H76" s="178">
        <v>182</v>
      </c>
      <c r="I76" s="179">
        <v>15</v>
      </c>
    </row>
    <row r="77" spans="7:9" ht="12" customHeight="1">
      <c r="G77" s="6"/>
      <c r="H77" s="6"/>
      <c r="I77" s="6"/>
    </row>
    <row r="78" ht="12" customHeight="1">
      <c r="I78" s="8" t="s">
        <v>285</v>
      </c>
    </row>
    <row r="79" ht="12" customHeight="1"/>
    <row r="80" spans="2:9" ht="12" customHeight="1">
      <c r="B80" s="354" t="s">
        <v>286</v>
      </c>
      <c r="C80" s="355"/>
      <c r="D80" s="355"/>
      <c r="E80" s="355"/>
      <c r="F80" s="355"/>
      <c r="G80" s="355"/>
      <c r="H80" s="355"/>
      <c r="I80" s="355"/>
    </row>
    <row r="81" spans="2:9" ht="12" customHeight="1">
      <c r="B81" s="285" t="s">
        <v>109</v>
      </c>
      <c r="C81" s="286"/>
      <c r="D81" s="286"/>
      <c r="E81" s="286"/>
      <c r="F81" s="286"/>
      <c r="G81" s="286"/>
      <c r="H81" s="366" t="s">
        <v>287</v>
      </c>
      <c r="I81" s="366" t="s">
        <v>288</v>
      </c>
    </row>
    <row r="82" spans="2:9" ht="12" customHeight="1">
      <c r="B82" s="286"/>
      <c r="C82" s="286"/>
      <c r="D82" s="286"/>
      <c r="E82" s="286"/>
      <c r="F82" s="286"/>
      <c r="G82" s="286"/>
      <c r="H82" s="366"/>
      <c r="I82" s="366"/>
    </row>
    <row r="83" spans="2:9" ht="12" customHeight="1">
      <c r="B83" s="285" t="s">
        <v>112</v>
      </c>
      <c r="C83" s="285"/>
      <c r="D83" s="285"/>
      <c r="E83" s="285"/>
      <c r="F83" s="285"/>
      <c r="G83" s="53" t="s">
        <v>100</v>
      </c>
      <c r="H83" s="366"/>
      <c r="I83" s="366"/>
    </row>
    <row r="84" spans="2:9" ht="12" customHeight="1" thickBot="1">
      <c r="B84" s="342" t="s">
        <v>29</v>
      </c>
      <c r="C84" s="342"/>
      <c r="D84" s="342"/>
      <c r="E84" s="342"/>
      <c r="F84" s="342"/>
      <c r="G84" s="159" t="s">
        <v>30</v>
      </c>
      <c r="H84" s="159" t="s">
        <v>31</v>
      </c>
      <c r="I84" s="159" t="s">
        <v>32</v>
      </c>
    </row>
    <row r="85" spans="2:9" ht="12" customHeight="1">
      <c r="B85" s="363" t="s">
        <v>289</v>
      </c>
      <c r="C85" s="363"/>
      <c r="D85" s="363"/>
      <c r="E85" s="363"/>
      <c r="F85" s="364"/>
      <c r="G85" s="169">
        <v>910</v>
      </c>
      <c r="H85" s="173">
        <v>11685</v>
      </c>
      <c r="I85" s="174" t="s">
        <v>160</v>
      </c>
    </row>
    <row r="86" spans="2:9" ht="12" customHeight="1">
      <c r="B86" s="363" t="s">
        <v>290</v>
      </c>
      <c r="C86" s="363"/>
      <c r="D86" s="363"/>
      <c r="E86" s="363"/>
      <c r="F86" s="364"/>
      <c r="G86" s="172"/>
      <c r="H86" s="175"/>
      <c r="I86" s="176"/>
    </row>
    <row r="87" spans="2:9" ht="12" customHeight="1" thickBot="1">
      <c r="B87" s="363" t="s">
        <v>291</v>
      </c>
      <c r="C87" s="363"/>
      <c r="D87" s="363"/>
      <c r="E87" s="363"/>
      <c r="F87" s="364"/>
      <c r="G87" s="180">
        <v>911</v>
      </c>
      <c r="H87" s="181">
        <v>11685</v>
      </c>
      <c r="I87" s="179" t="s">
        <v>160</v>
      </c>
    </row>
    <row r="90" spans="1:6" ht="12.75">
      <c r="A90" t="s">
        <v>107</v>
      </c>
      <c r="C90" s="6"/>
      <c r="D90" s="6"/>
      <c r="E90" s="6"/>
      <c r="F90" s="6"/>
    </row>
    <row r="91" spans="3:6" ht="12.75">
      <c r="C91" s="6"/>
      <c r="D91" s="6"/>
      <c r="E91" s="6"/>
      <c r="F91" s="6"/>
    </row>
    <row r="93" ht="12.75">
      <c r="B93" t="s">
        <v>95</v>
      </c>
    </row>
  </sheetData>
  <mergeCells count="81">
    <mergeCell ref="B84:F84"/>
    <mergeCell ref="B85:F85"/>
    <mergeCell ref="B86:F86"/>
    <mergeCell ref="B87:F87"/>
    <mergeCell ref="B80:I80"/>
    <mergeCell ref="B81:G82"/>
    <mergeCell ref="H81:H83"/>
    <mergeCell ref="I81:I83"/>
    <mergeCell ref="B83:F83"/>
    <mergeCell ref="B2:G2"/>
    <mergeCell ref="B3:G3"/>
    <mergeCell ref="H4:I4"/>
    <mergeCell ref="H5:I5"/>
    <mergeCell ref="H6:I6"/>
    <mergeCell ref="H7:I7"/>
    <mergeCell ref="H8:I8"/>
    <mergeCell ref="H9:I9"/>
    <mergeCell ref="H12:I12"/>
    <mergeCell ref="B14:I14"/>
    <mergeCell ref="B15:E15"/>
    <mergeCell ref="B16:D16"/>
    <mergeCell ref="I15:I16"/>
    <mergeCell ref="F15:F16"/>
    <mergeCell ref="G15:G16"/>
    <mergeCell ref="H15:H16"/>
    <mergeCell ref="B17:D17"/>
    <mergeCell ref="B18:D18"/>
    <mergeCell ref="B19:D19"/>
    <mergeCell ref="B20:D20"/>
    <mergeCell ref="B28:F28"/>
    <mergeCell ref="B29:F29"/>
    <mergeCell ref="B30:F30"/>
    <mergeCell ref="B21:D21"/>
    <mergeCell ref="B22:D22"/>
    <mergeCell ref="B23:D23"/>
    <mergeCell ref="B24:D24"/>
    <mergeCell ref="B62:F62"/>
    <mergeCell ref="B65:I65"/>
    <mergeCell ref="B66:G67"/>
    <mergeCell ref="B61:F61"/>
    <mergeCell ref="H66:H68"/>
    <mergeCell ref="I66:I68"/>
    <mergeCell ref="B74:F74"/>
    <mergeCell ref="B75:F75"/>
    <mergeCell ref="B76:F76"/>
    <mergeCell ref="B68:F68"/>
    <mergeCell ref="B69:F69"/>
    <mergeCell ref="B70:F70"/>
    <mergeCell ref="B73:F73"/>
    <mergeCell ref="B71:F71"/>
    <mergeCell ref="B72:F72"/>
    <mergeCell ref="B57:F57"/>
    <mergeCell ref="C36:F36"/>
    <mergeCell ref="C37:F37"/>
    <mergeCell ref="B55:F55"/>
    <mergeCell ref="B56:F56"/>
    <mergeCell ref="B54:F54"/>
    <mergeCell ref="B46:F46"/>
    <mergeCell ref="B47:F47"/>
    <mergeCell ref="B48:F48"/>
    <mergeCell ref="B49:F49"/>
    <mergeCell ref="B35:F35"/>
    <mergeCell ref="H27:H28"/>
    <mergeCell ref="B52:F52"/>
    <mergeCell ref="B53:F53"/>
    <mergeCell ref="C38:F38"/>
    <mergeCell ref="C31:F31"/>
    <mergeCell ref="C32:F32"/>
    <mergeCell ref="C33:F33"/>
    <mergeCell ref="C34:F34"/>
    <mergeCell ref="B27:G27"/>
    <mergeCell ref="B59:F59"/>
    <mergeCell ref="B58:F58"/>
    <mergeCell ref="B60:F60"/>
    <mergeCell ref="I27:I28"/>
    <mergeCell ref="B40:F40"/>
    <mergeCell ref="B50:F50"/>
    <mergeCell ref="B51:F51"/>
    <mergeCell ref="B39:F39"/>
    <mergeCell ref="B43:I43"/>
    <mergeCell ref="B44:G45"/>
  </mergeCells>
  <printOptions/>
  <pageMargins left="0.75" right="0.75" top="1" bottom="1" header="0.5" footer="0.5"/>
  <pageSetup horizontalDpi="600" verticalDpi="600" orientation="portrait" paperSize="9" scale="82" r:id="rId2"/>
  <rowBreaks count="1" manualBreakCount="1">
    <brk id="6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32">
      <selection activeCell="A1" sqref="A1:G39"/>
    </sheetView>
  </sheetViews>
  <sheetFormatPr defaultColWidth="9.140625" defaultRowHeight="12" customHeight="1"/>
  <cols>
    <col min="1" max="1" width="3.140625" style="388" customWidth="1"/>
    <col min="2" max="2" width="30.57421875" style="424" customWidth="1"/>
    <col min="3" max="3" width="10.28125" style="388" customWidth="1"/>
    <col min="4" max="4" width="13.8515625" style="388" customWidth="1"/>
    <col min="5" max="5" width="13.7109375" style="388" customWidth="1"/>
    <col min="6" max="6" width="12.28125" style="388" customWidth="1"/>
    <col min="7" max="7" width="6.8515625" style="388" customWidth="1"/>
    <col min="8" max="8" width="2.140625" style="388" customWidth="1"/>
    <col min="9" max="16384" width="13.00390625" style="388" customWidth="1"/>
  </cols>
  <sheetData>
    <row r="1" spans="1:5" ht="12" customHeight="1">
      <c r="A1" s="385" t="s">
        <v>295</v>
      </c>
      <c r="B1" s="386"/>
      <c r="C1" s="387"/>
      <c r="D1" s="387"/>
      <c r="E1" s="387"/>
    </row>
    <row r="2" spans="1:7" ht="16.5" customHeight="1">
      <c r="A2" s="385"/>
      <c r="B2" s="386"/>
      <c r="C2" s="389" t="s">
        <v>296</v>
      </c>
      <c r="D2" s="389"/>
      <c r="E2" s="389"/>
      <c r="F2" s="389"/>
      <c r="G2" s="389"/>
    </row>
    <row r="3" spans="1:7" ht="12" customHeight="1">
      <c r="A3" s="385"/>
      <c r="B3" s="386"/>
      <c r="C3" s="389"/>
      <c r="D3" s="389"/>
      <c r="E3" s="389"/>
      <c r="F3" s="389"/>
      <c r="G3" s="389"/>
    </row>
    <row r="4" spans="1:7" ht="12" customHeight="1">
      <c r="A4" s="390" t="s">
        <v>297</v>
      </c>
      <c r="B4" s="391"/>
      <c r="C4" s="390"/>
      <c r="D4" s="390"/>
      <c r="E4" s="390"/>
      <c r="F4" s="390"/>
      <c r="G4" s="390"/>
    </row>
    <row r="5" spans="1:7" ht="12" customHeight="1">
      <c r="A5" s="390" t="s">
        <v>298</v>
      </c>
      <c r="B5" s="391"/>
      <c r="D5" s="390" t="s">
        <v>353</v>
      </c>
      <c r="E5" s="390"/>
      <c r="F5" s="390"/>
      <c r="G5" s="390"/>
    </row>
    <row r="6" spans="1:7" ht="12" customHeight="1">
      <c r="A6" s="385"/>
      <c r="B6" s="386"/>
      <c r="C6" s="385"/>
      <c r="D6" s="385"/>
      <c r="E6" s="385"/>
      <c r="F6" s="392"/>
      <c r="G6" s="392"/>
    </row>
    <row r="7" spans="1:5" ht="12" customHeight="1">
      <c r="A7" s="385"/>
      <c r="B7" s="386"/>
      <c r="C7" s="385"/>
      <c r="D7" s="385"/>
      <c r="E7" s="385"/>
    </row>
    <row r="8" spans="1:7" ht="33.75" customHeight="1">
      <c r="A8" s="393" t="s">
        <v>299</v>
      </c>
      <c r="B8" s="394"/>
      <c r="C8" s="395" t="s">
        <v>300</v>
      </c>
      <c r="D8" s="395" t="s">
        <v>27</v>
      </c>
      <c r="E8" s="395" t="s">
        <v>28</v>
      </c>
      <c r="F8" s="396" t="s">
        <v>301</v>
      </c>
      <c r="G8" s="396"/>
    </row>
    <row r="9" spans="1:7" ht="13.5" customHeight="1">
      <c r="A9" s="397"/>
      <c r="B9" s="398"/>
      <c r="C9" s="399"/>
      <c r="D9" s="399"/>
      <c r="E9" s="399"/>
      <c r="F9" s="400" t="s">
        <v>302</v>
      </c>
      <c r="G9" s="400" t="s">
        <v>303</v>
      </c>
    </row>
    <row r="10" spans="1:7" ht="12" customHeight="1">
      <c r="A10" s="401" t="s">
        <v>304</v>
      </c>
      <c r="B10" s="402" t="s">
        <v>305</v>
      </c>
      <c r="C10" s="403"/>
      <c r="D10" s="404"/>
      <c r="E10" s="404"/>
      <c r="F10" s="405"/>
      <c r="G10" s="405"/>
    </row>
    <row r="11" spans="1:7" ht="15" customHeight="1">
      <c r="A11" s="406" t="s">
        <v>306</v>
      </c>
      <c r="B11" s="407" t="s">
        <v>307</v>
      </c>
      <c r="C11" s="403" t="s">
        <v>190</v>
      </c>
      <c r="D11" s="425">
        <v>0</v>
      </c>
      <c r="E11" s="426">
        <v>0</v>
      </c>
      <c r="F11" s="426">
        <f>E11-D11</f>
        <v>0</v>
      </c>
      <c r="G11" s="408"/>
    </row>
    <row r="12" spans="1:7" ht="14.25" customHeight="1">
      <c r="A12" s="406" t="s">
        <v>308</v>
      </c>
      <c r="B12" s="407" t="s">
        <v>34</v>
      </c>
      <c r="C12" s="403" t="s">
        <v>35</v>
      </c>
      <c r="D12" s="426">
        <v>226783</v>
      </c>
      <c r="E12" s="426">
        <v>210570</v>
      </c>
      <c r="F12" s="426">
        <f>E12-D12</f>
        <v>-16213</v>
      </c>
      <c r="G12" s="408">
        <f>F12/D12*100</f>
        <v>-7.149124934408664</v>
      </c>
    </row>
    <row r="13" spans="1:7" ht="15" customHeight="1">
      <c r="A13" s="406" t="s">
        <v>309</v>
      </c>
      <c r="B13" s="407" t="s">
        <v>36</v>
      </c>
      <c r="C13" s="403" t="s">
        <v>37</v>
      </c>
      <c r="D13" s="426">
        <v>0</v>
      </c>
      <c r="E13" s="426">
        <v>2934</v>
      </c>
      <c r="F13" s="426">
        <f>E13-D13</f>
        <v>2934</v>
      </c>
      <c r="G13" s="408" t="e">
        <f>F13/D13*100</f>
        <v>#DIV/0!</v>
      </c>
    </row>
    <row r="14" spans="1:7" ht="23.25" customHeight="1">
      <c r="A14" s="406" t="s">
        <v>310</v>
      </c>
      <c r="B14" s="407" t="s">
        <v>311</v>
      </c>
      <c r="C14" s="403" t="s">
        <v>312</v>
      </c>
      <c r="D14" s="426">
        <v>0</v>
      </c>
      <c r="E14" s="426">
        <v>0</v>
      </c>
      <c r="F14" s="426">
        <f>E14-D14</f>
        <v>0</v>
      </c>
      <c r="G14" s="408">
        <v>0</v>
      </c>
    </row>
    <row r="15" spans="1:7" ht="24.75" customHeight="1">
      <c r="A15" s="406" t="s">
        <v>313</v>
      </c>
      <c r="B15" s="407" t="s">
        <v>314</v>
      </c>
      <c r="C15" s="403" t="s">
        <v>315</v>
      </c>
      <c r="D15" s="426">
        <v>0</v>
      </c>
      <c r="E15" s="426">
        <v>0</v>
      </c>
      <c r="F15" s="426">
        <f>E15-D15</f>
        <v>0</v>
      </c>
      <c r="G15" s="408">
        <v>0</v>
      </c>
    </row>
    <row r="16" spans="1:7" ht="15" customHeight="1">
      <c r="A16" s="409" t="s">
        <v>316</v>
      </c>
      <c r="B16" s="410" t="s">
        <v>317</v>
      </c>
      <c r="C16" s="403" t="s">
        <v>130</v>
      </c>
      <c r="D16" s="426">
        <v>0</v>
      </c>
      <c r="E16" s="426">
        <v>1343</v>
      </c>
      <c r="F16" s="426">
        <f>E16-D16</f>
        <v>1343</v>
      </c>
      <c r="G16" s="408" t="e">
        <f>F16/D16*100</f>
        <v>#DIV/0!</v>
      </c>
    </row>
    <row r="17" spans="1:7" ht="17.25" customHeight="1">
      <c r="A17" s="406" t="s">
        <v>318</v>
      </c>
      <c r="B17" s="407" t="s">
        <v>42</v>
      </c>
      <c r="C17" s="403" t="s">
        <v>43</v>
      </c>
      <c r="D17" s="426">
        <v>171</v>
      </c>
      <c r="E17" s="426">
        <v>3756</v>
      </c>
      <c r="F17" s="426">
        <f>E17-D17</f>
        <v>3585</v>
      </c>
      <c r="G17" s="408">
        <f>F17/D17*100</f>
        <v>2096.4912280701756</v>
      </c>
    </row>
    <row r="18" spans="1:7" ht="24.75" customHeight="1">
      <c r="A18" s="406" t="s">
        <v>319</v>
      </c>
      <c r="B18" s="407" t="s">
        <v>320</v>
      </c>
      <c r="C18" s="403" t="s">
        <v>321</v>
      </c>
      <c r="D18" s="426">
        <v>0</v>
      </c>
      <c r="E18" s="426">
        <v>0</v>
      </c>
      <c r="F18" s="426">
        <v>0</v>
      </c>
      <c r="G18" s="408">
        <v>0</v>
      </c>
    </row>
    <row r="19" spans="1:7" ht="14.25" customHeight="1">
      <c r="A19" s="409" t="s">
        <v>322</v>
      </c>
      <c r="B19" s="410" t="s">
        <v>323</v>
      </c>
      <c r="C19" s="403" t="s">
        <v>324</v>
      </c>
      <c r="D19" s="426">
        <v>15590</v>
      </c>
      <c r="E19" s="426">
        <v>20439</v>
      </c>
      <c r="F19" s="426">
        <f>E19-D19</f>
        <v>4849</v>
      </c>
      <c r="G19" s="408">
        <f>F19/D19*100</f>
        <v>31.103271327774213</v>
      </c>
    </row>
    <row r="20" spans="1:7" ht="14.25" customHeight="1">
      <c r="A20" s="406" t="s">
        <v>325</v>
      </c>
      <c r="B20" s="407" t="s">
        <v>53</v>
      </c>
      <c r="C20" s="403" t="s">
        <v>54</v>
      </c>
      <c r="D20" s="426">
        <v>4865</v>
      </c>
      <c r="E20" s="426">
        <v>1980</v>
      </c>
      <c r="F20" s="426">
        <f>E20-D20</f>
        <v>-2885</v>
      </c>
      <c r="G20" s="408">
        <f>F20/D20*100</f>
        <v>-59.3011305241521</v>
      </c>
    </row>
    <row r="21" spans="1:7" ht="15.75" customHeight="1">
      <c r="A21" s="406" t="s">
        <v>326</v>
      </c>
      <c r="B21" s="407" t="s">
        <v>327</v>
      </c>
      <c r="C21" s="403" t="s">
        <v>328</v>
      </c>
      <c r="D21" s="426">
        <v>0</v>
      </c>
      <c r="E21" s="426">
        <v>0</v>
      </c>
      <c r="F21" s="426">
        <v>0</v>
      </c>
      <c r="G21" s="408">
        <v>0</v>
      </c>
    </row>
    <row r="22" spans="1:7" ht="24.75" customHeight="1">
      <c r="A22" s="411" t="s">
        <v>329</v>
      </c>
      <c r="B22" s="412" t="s">
        <v>330</v>
      </c>
      <c r="C22" s="413"/>
      <c r="D22" s="427">
        <f>SUM(D11:D21)</f>
        <v>247409</v>
      </c>
      <c r="E22" s="427">
        <f>SUM(E11:E21)</f>
        <v>241022</v>
      </c>
      <c r="F22" s="427">
        <f>E22-D22</f>
        <v>-6387</v>
      </c>
      <c r="G22" s="414">
        <f>F22/D22*100</f>
        <v>-2.5815552384917284</v>
      </c>
    </row>
    <row r="23" spans="1:7" ht="17.25" customHeight="1">
      <c r="A23" s="401" t="s">
        <v>331</v>
      </c>
      <c r="B23" s="415" t="s">
        <v>332</v>
      </c>
      <c r="C23" s="403"/>
      <c r="D23" s="426"/>
      <c r="E23" s="426"/>
      <c r="F23" s="426"/>
      <c r="G23" s="408"/>
    </row>
    <row r="24" spans="1:7" ht="24" customHeight="1">
      <c r="A24" s="406" t="s">
        <v>333</v>
      </c>
      <c r="B24" s="407" t="s">
        <v>334</v>
      </c>
      <c r="C24" s="403" t="s">
        <v>335</v>
      </c>
      <c r="D24" s="426">
        <v>0</v>
      </c>
      <c r="E24" s="426">
        <v>0</v>
      </c>
      <c r="F24" s="426">
        <v>0</v>
      </c>
      <c r="G24" s="408">
        <v>0</v>
      </c>
    </row>
    <row r="25" spans="1:7" ht="18" customHeight="1">
      <c r="A25" s="409" t="s">
        <v>336</v>
      </c>
      <c r="B25" s="410" t="s">
        <v>337</v>
      </c>
      <c r="C25" s="403" t="s">
        <v>338</v>
      </c>
      <c r="D25" s="426">
        <v>12</v>
      </c>
      <c r="E25" s="426">
        <v>19</v>
      </c>
      <c r="F25" s="426">
        <f>E25-D25</f>
        <v>7</v>
      </c>
      <c r="G25" s="408">
        <f>F25/D25*100</f>
        <v>58.333333333333336</v>
      </c>
    </row>
    <row r="26" spans="1:7" ht="23.25" customHeight="1">
      <c r="A26" s="406" t="s">
        <v>339</v>
      </c>
      <c r="B26" s="407" t="s">
        <v>340</v>
      </c>
      <c r="C26" s="403" t="s">
        <v>255</v>
      </c>
      <c r="D26" s="426">
        <v>0</v>
      </c>
      <c r="E26" s="426">
        <v>0</v>
      </c>
      <c r="F26" s="426">
        <v>0</v>
      </c>
      <c r="G26" s="408">
        <v>0</v>
      </c>
    </row>
    <row r="27" spans="1:7" ht="15" customHeight="1">
      <c r="A27" s="406" t="s">
        <v>341</v>
      </c>
      <c r="B27" s="407" t="s">
        <v>79</v>
      </c>
      <c r="C27" s="403" t="s">
        <v>80</v>
      </c>
      <c r="D27" s="426">
        <v>2045</v>
      </c>
      <c r="E27" s="426">
        <v>3205</v>
      </c>
      <c r="F27" s="426">
        <f>E27-D27</f>
        <v>1160</v>
      </c>
      <c r="G27" s="408">
        <f>F27/D27*100</f>
        <v>56.723716381418086</v>
      </c>
    </row>
    <row r="28" spans="1:7" ht="27.75" customHeight="1">
      <c r="A28" s="406" t="s">
        <v>342</v>
      </c>
      <c r="B28" s="407" t="s">
        <v>343</v>
      </c>
      <c r="C28" s="403" t="s">
        <v>262</v>
      </c>
      <c r="D28" s="426">
        <v>0</v>
      </c>
      <c r="E28" s="426">
        <v>0</v>
      </c>
      <c r="F28" s="426">
        <v>0</v>
      </c>
      <c r="G28" s="408">
        <v>0</v>
      </c>
    </row>
    <row r="29" spans="1:7" ht="15.75" customHeight="1">
      <c r="A29" s="406" t="s">
        <v>344</v>
      </c>
      <c r="B29" s="407" t="s">
        <v>345</v>
      </c>
      <c r="C29" s="403" t="s">
        <v>346</v>
      </c>
      <c r="D29" s="428">
        <v>0</v>
      </c>
      <c r="E29" s="428">
        <v>0</v>
      </c>
      <c r="F29" s="426">
        <v>0</v>
      </c>
      <c r="G29" s="416">
        <v>0</v>
      </c>
    </row>
    <row r="30" spans="1:7" ht="12" customHeight="1">
      <c r="A30" s="409" t="s">
        <v>347</v>
      </c>
      <c r="B30" s="410" t="s">
        <v>348</v>
      </c>
      <c r="C30" s="403" t="s">
        <v>270</v>
      </c>
      <c r="D30" s="428">
        <v>0</v>
      </c>
      <c r="E30" s="428">
        <v>0</v>
      </c>
      <c r="F30" s="426">
        <v>0</v>
      </c>
      <c r="G30" s="416">
        <v>0</v>
      </c>
    </row>
    <row r="31" spans="1:7" ht="36" customHeight="1">
      <c r="A31" s="411" t="s">
        <v>349</v>
      </c>
      <c r="B31" s="412" t="s">
        <v>350</v>
      </c>
      <c r="C31" s="413"/>
      <c r="D31" s="427">
        <f>SUM(D24:D30)</f>
        <v>2057</v>
      </c>
      <c r="E31" s="427">
        <f>SUM(E24:E30)</f>
        <v>3224</v>
      </c>
      <c r="F31" s="427">
        <f>E31-D31</f>
        <v>1167</v>
      </c>
      <c r="G31" s="417">
        <f>F31/D31*100</f>
        <v>56.73310646572679</v>
      </c>
    </row>
    <row r="32" spans="1:7" ht="63.75" customHeight="1">
      <c r="A32" s="418" t="s">
        <v>351</v>
      </c>
      <c r="B32" s="419" t="s">
        <v>352</v>
      </c>
      <c r="C32" s="420"/>
      <c r="D32" s="429">
        <f>D22-D31</f>
        <v>245352</v>
      </c>
      <c r="E32" s="429">
        <f>E22-E31</f>
        <v>237798</v>
      </c>
      <c r="F32" s="429">
        <f>E32-D32</f>
        <v>-7554</v>
      </c>
      <c r="G32" s="421">
        <f>F32/D32*100</f>
        <v>-3.0788418272522744</v>
      </c>
    </row>
    <row r="33" spans="1:7" ht="12" customHeight="1">
      <c r="A33" s="422"/>
      <c r="B33" s="423"/>
      <c r="C33" s="422"/>
      <c r="D33" s="422"/>
      <c r="E33" s="422"/>
      <c r="F33" s="422"/>
      <c r="G33" s="422"/>
    </row>
    <row r="36" spans="1:6" ht="12.75">
      <c r="A36" t="s">
        <v>107</v>
      </c>
      <c r="C36" s="6"/>
      <c r="D36" s="6"/>
      <c r="E36" s="6"/>
      <c r="F36" s="6"/>
    </row>
    <row r="37" spans="3:6" ht="12.75">
      <c r="C37" s="6"/>
      <c r="D37" s="6"/>
      <c r="E37" s="6"/>
      <c r="F37" s="6"/>
    </row>
    <row r="38" ht="12.75"/>
    <row r="39" ht="12.75">
      <c r="B39" t="s">
        <v>95</v>
      </c>
    </row>
  </sheetData>
  <mergeCells count="7">
    <mergeCell ref="C1:E1"/>
    <mergeCell ref="C2:G3"/>
    <mergeCell ref="A8:B9"/>
    <mergeCell ref="C8:C9"/>
    <mergeCell ref="D8:D9"/>
    <mergeCell ref="E8:E9"/>
    <mergeCell ref="F8:G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Плановый</cp:lastModifiedBy>
  <cp:lastPrinted>2011-06-13T23:04:05Z</cp:lastPrinted>
  <dcterms:created xsi:type="dcterms:W3CDTF">1996-10-08T23:32:33Z</dcterms:created>
  <dcterms:modified xsi:type="dcterms:W3CDTF">2011-06-13T23:08:27Z</dcterms:modified>
  <cp:category/>
  <cp:version/>
  <cp:contentType/>
  <cp:contentStatus/>
</cp:coreProperties>
</file>